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  <c r="K28" i="1"/>
  <c r="J28" i="1"/>
  <c r="I28" i="1"/>
  <c r="H28" i="1"/>
  <c r="G28" i="1"/>
  <c r="F28" i="1"/>
  <c r="E28" i="1"/>
  <c r="I27" i="1"/>
  <c r="H27" i="1"/>
  <c r="E27" i="1"/>
  <c r="K20" i="1"/>
  <c r="J20" i="1"/>
  <c r="I20" i="1"/>
  <c r="H20" i="1"/>
  <c r="G20" i="1"/>
  <c r="F20" i="1"/>
  <c r="E20" i="1"/>
  <c r="K19" i="1"/>
  <c r="K27" i="1" s="1"/>
  <c r="J19" i="1"/>
  <c r="J27" i="1" s="1"/>
  <c r="I19" i="1"/>
  <c r="H19" i="1"/>
  <c r="G19" i="1"/>
  <c r="G27" i="1" s="1"/>
  <c r="F19" i="1"/>
  <c r="F27" i="1" s="1"/>
  <c r="E19" i="1"/>
  <c r="D19" i="1"/>
  <c r="G17" i="1"/>
  <c r="G16" i="1"/>
  <c r="L8" i="1"/>
  <c r="K8" i="1"/>
  <c r="K21" i="1" s="1"/>
  <c r="K22" i="1" s="1"/>
  <c r="J8" i="1"/>
  <c r="J21" i="1" s="1"/>
  <c r="J22" i="1" s="1"/>
  <c r="I8" i="1"/>
  <c r="I21" i="1" s="1"/>
  <c r="I22" i="1" s="1"/>
  <c r="H8" i="1"/>
  <c r="H21" i="1" s="1"/>
  <c r="H22" i="1" s="1"/>
  <c r="G8" i="1"/>
  <c r="G21" i="1" s="1"/>
  <c r="G22" i="1" s="1"/>
  <c r="F8" i="1"/>
  <c r="F21" i="1" s="1"/>
  <c r="F22" i="1" s="1"/>
  <c r="E8" i="1"/>
  <c r="E9" i="1" s="1"/>
  <c r="E29" i="1" s="1"/>
  <c r="D8" i="1"/>
  <c r="K7" i="1"/>
  <c r="J7" i="1"/>
  <c r="I7" i="1"/>
  <c r="H7" i="1"/>
  <c r="G7" i="1"/>
  <c r="F7" i="1"/>
  <c r="E7" i="1"/>
  <c r="D7" i="1"/>
  <c r="E21" i="1" l="1"/>
  <c r="E22" i="1" s="1"/>
  <c r="G23" i="1" s="1"/>
  <c r="G24" i="1" s="1"/>
  <c r="F31" i="1" s="1"/>
  <c r="F9" i="1"/>
  <c r="F29" i="1" s="1"/>
  <c r="G9" i="1"/>
  <c r="G29" i="1" s="1"/>
  <c r="H9" i="1"/>
  <c r="H29" i="1" s="1"/>
  <c r="I9" i="1"/>
  <c r="I29" i="1" s="1"/>
  <c r="J9" i="1"/>
  <c r="J29" i="1" s="1"/>
  <c r="K9" i="1"/>
  <c r="K29" i="1" s="1"/>
</calcChain>
</file>

<file path=xl/sharedStrings.xml><?xml version="1.0" encoding="utf-8"?>
<sst xmlns="http://schemas.openxmlformats.org/spreadsheetml/2006/main" count="61" uniqueCount="56">
  <si>
    <t>Bus Issue:</t>
    <phoneticPr fontId="2" type="noConversion"/>
  </si>
  <si>
    <t>National Highway Traffic Safety Administration</t>
    <phoneticPr fontId="2" type="noConversion"/>
  </si>
  <si>
    <t>Date</t>
    <phoneticPr fontId="5" type="noConversion"/>
  </si>
  <si>
    <t>Snday</t>
    <phoneticPr fontId="5" type="noConversion"/>
  </si>
  <si>
    <t>Monday</t>
    <phoneticPr fontId="5" type="noConversion"/>
  </si>
  <si>
    <t>Tuesday</t>
  </si>
  <si>
    <t>Wednesday</t>
  </si>
  <si>
    <t>Thursday</t>
  </si>
  <si>
    <t>Friday</t>
  </si>
  <si>
    <t>Saturday</t>
  </si>
  <si>
    <t>Accidents:</t>
    <phoneticPr fontId="5" type="noConversion"/>
  </si>
  <si>
    <t>BusQues:</t>
    <phoneticPr fontId="2" type="noConversion"/>
  </si>
  <si>
    <t>Base on sample data, Does the proportion of traffic accidents is the same for each day of a week?</t>
    <phoneticPr fontId="2" type="noConversion"/>
  </si>
  <si>
    <t>Data:</t>
    <phoneticPr fontId="2" type="noConversion"/>
  </si>
  <si>
    <t>We have randomly sampled of a week traffic accidents ware record as following: (K= 7 categories)</t>
    <phoneticPr fontId="2" type="noConversion"/>
  </si>
  <si>
    <t>Sample %</t>
    <phoneticPr fontId="5" type="noConversion"/>
  </si>
  <si>
    <t>Analysis:</t>
    <phoneticPr fontId="2" type="noConversion"/>
  </si>
  <si>
    <r>
      <t>Hypothesis Testing --</t>
    </r>
    <r>
      <rPr>
        <b/>
        <sz val="11"/>
        <color rgb="FFFF0000"/>
        <rFont val="Arial"/>
        <family val="2"/>
      </rPr>
      <t>CHI square Goodness of Fit Test:</t>
    </r>
    <phoneticPr fontId="2" type="noConversion"/>
  </si>
  <si>
    <t>1. Hypothesis:</t>
    <phoneticPr fontId="2" type="noConversion"/>
  </si>
  <si>
    <t>Ho:  Proportion of traffic accidents are is the same for each day of a week.</t>
    <phoneticPr fontId="2" type="noConversion"/>
  </si>
  <si>
    <t>QUESTION:</t>
    <phoneticPr fontId="5" type="noConversion"/>
  </si>
  <si>
    <r>
      <t>The National Highway Traffic Safety Administration reported the percentage of traffic accidents occurring each day of the week (</t>
    </r>
    <r>
      <rPr>
        <i/>
        <sz val="9"/>
        <color rgb="FF333333"/>
        <rFont val="Cambria"/>
        <family val="1"/>
      </rPr>
      <t>Time</t>
    </r>
    <r>
      <rPr>
        <sz val="9"/>
        <color rgb="FF333333"/>
        <rFont val="Cambria"/>
        <family val="1"/>
      </rPr>
      <t>, March 12, 2012). Assume that a sample of 420 accidents provided the following data.</t>
    </r>
  </si>
  <si>
    <t>Ha:  Proportion of traffic accidents is not the same for each day of a week.</t>
    <phoneticPr fontId="2" type="noConversion"/>
  </si>
  <si>
    <t>Sunday</t>
  </si>
  <si>
    <t>Monday</t>
  </si>
  <si>
    <t>2.Test Stat:</t>
    <phoneticPr fontId="2" type="noConversion"/>
  </si>
  <si>
    <t xml:space="preserve">(1) ChiSq = </t>
    <phoneticPr fontId="2" type="noConversion"/>
  </si>
  <si>
    <t>Sum for all k categories of [(f - e)^2 / e]</t>
  </si>
  <si>
    <t>(2) If Ho is true, ChiSq distributed with df = k-1 (not n-1). df=7-1=6</t>
    <phoneticPr fontId="2" type="noConversion"/>
  </si>
  <si>
    <r>
      <t>Conduct a hypothesis test to determine if the proportion of traffic accidents is the same for each day of the week. What is the </t>
    </r>
    <r>
      <rPr>
        <i/>
        <sz val="9"/>
        <color rgb="FF333333"/>
        <rFont val="Cambria"/>
        <family val="1"/>
      </rPr>
      <t>p</t>
    </r>
    <r>
      <rPr>
        <sz val="9"/>
        <color rgb="FF333333"/>
        <rFont val="Cambria"/>
        <family val="1"/>
      </rPr>
      <t>-value? Using a .05 level of significance, what is your conclusion?</t>
    </r>
  </si>
  <si>
    <t>3. Sig level:</t>
    <phoneticPr fontId="2" type="noConversion"/>
  </si>
  <si>
    <t>alpha = 0.05</t>
    <phoneticPr fontId="2" type="noConversion"/>
  </si>
  <si>
    <t>4. Reject Rule:</t>
    <phoneticPr fontId="2" type="noConversion"/>
  </si>
  <si>
    <t>Reject Ho if ChiSq &lt;</t>
    <phoneticPr fontId="2" type="noConversion"/>
  </si>
  <si>
    <t xml:space="preserve"> =CHIINV(0.975,6)</t>
    <phoneticPr fontId="2" type="noConversion"/>
  </si>
  <si>
    <t>or ChiSq&gt;</t>
    <phoneticPr fontId="2" type="noConversion"/>
  </si>
  <si>
    <t xml:space="preserve"> =CHIINV(0.025,6)</t>
    <phoneticPr fontId="2" type="noConversion"/>
  </si>
  <si>
    <t>5. Calculation:</t>
    <phoneticPr fontId="2" type="noConversion"/>
  </si>
  <si>
    <t>e's</t>
    <phoneticPr fontId="5" type="noConversion"/>
  </si>
  <si>
    <t>f's</t>
    <phoneticPr fontId="5" type="noConversion"/>
  </si>
  <si>
    <t>(f-e)^2/e</t>
    <phoneticPr fontId="5" type="noConversion"/>
  </si>
  <si>
    <t>ChiSq =</t>
    <phoneticPr fontId="5" type="noConversion"/>
  </si>
  <si>
    <t>p-value =</t>
    <phoneticPr fontId="5" type="noConversion"/>
  </si>
  <si>
    <t>6. Conclusion:</t>
    <phoneticPr fontId="2" type="noConversion"/>
  </si>
  <si>
    <t xml:space="preserve">Do not Reject Ho  </t>
    <phoneticPr fontId="2" type="noConversion"/>
  </si>
  <si>
    <t>Results Table:</t>
    <phoneticPr fontId="2" type="noConversion"/>
  </si>
  <si>
    <t>Does the overall proportions for the colors has changes?</t>
    <phoneticPr fontId="5" type="noConversion"/>
  </si>
  <si>
    <t>Colors:</t>
    <phoneticPr fontId="5" type="noConversion"/>
  </si>
  <si>
    <t>Old Share %</t>
    <phoneticPr fontId="5" type="noConversion"/>
  </si>
  <si>
    <t>Sample %</t>
    <phoneticPr fontId="5" type="noConversion"/>
  </si>
  <si>
    <t>Sample size</t>
    <phoneticPr fontId="5" type="noConversion"/>
  </si>
  <si>
    <t>p-value*</t>
    <phoneticPr fontId="5" type="noConversion"/>
  </si>
  <si>
    <t>Statis Significant?</t>
    <phoneticPr fontId="5" type="noConversion"/>
  </si>
  <si>
    <t>NO</t>
    <phoneticPr fontId="5" type="noConversion"/>
  </si>
  <si>
    <t>*likelihood of this type result if answer were no.</t>
    <phoneticPr fontId="2" type="noConversion"/>
  </si>
  <si>
    <t>Bus Answer: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</si>
</sst>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0"/>
  </numFmts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</font>
    <font>
      <b/>
      <sz val="11"/>
      <color rgb="FFFF0000"/>
      <name val="Arial"/>
      <family val="2"/>
    </font>
    <font>
      <sz val="11"/>
      <name val="Arial"/>
      <family val="2"/>
    </font>
    <font>
      <sz val="9"/>
      <color rgb="FF333333"/>
      <name val="Cambria"/>
      <family val="1"/>
    </font>
    <font>
      <i/>
      <sz val="9"/>
      <color rgb="FF333333"/>
      <name val="Cambria"/>
      <family val="1"/>
    </font>
    <font>
      <b/>
      <sz val="9"/>
      <color rgb="FF696969"/>
      <name val="Tahoma"/>
      <family val="2"/>
    </font>
    <font>
      <sz val="9"/>
      <color rgb="FF333333"/>
      <name val="Tahoma"/>
      <family val="2"/>
    </font>
    <font>
      <b/>
      <sz val="11"/>
      <name val="Arial"/>
      <family val="2"/>
    </font>
    <font>
      <b/>
      <sz val="12"/>
      <color theme="1"/>
      <name val="Times New Roman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4" fillId="0" borderId="5" xfId="1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4" xfId="0" applyBorder="1"/>
    <xf numFmtId="10" fontId="4" fillId="0" borderId="5" xfId="1" applyNumberFormat="1" applyFont="1" applyBorder="1" applyAlignment="1">
      <alignment horizontal="center"/>
    </xf>
    <xf numFmtId="9" fontId="0" fillId="0" borderId="6" xfId="1" applyFont="1" applyBorder="1" applyAlignment="1"/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0" fillId="2" borderId="0" xfId="0" applyFill="1"/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4" fillId="0" borderId="5" xfId="0" applyNumberFormat="1" applyFont="1" applyBorder="1"/>
    <xf numFmtId="0" fontId="13" fillId="0" borderId="5" xfId="0" applyFont="1" applyBorder="1" applyAlignment="1">
      <alignment horizontal="center"/>
    </xf>
    <xf numFmtId="2" fontId="4" fillId="0" borderId="5" xfId="0" applyNumberFormat="1" applyFont="1" applyBorder="1"/>
    <xf numFmtId="17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77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9" fontId="3" fillId="2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top"/>
    </xf>
    <xf numFmtId="9" fontId="4" fillId="3" borderId="5" xfId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2" fontId="4" fillId="3" borderId="5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177" fontId="4" fillId="3" borderId="5" xfId="0" applyNumberFormat="1" applyFont="1" applyFill="1" applyBorder="1" applyAlignment="1">
      <alignment horizontal="center" vertical="top"/>
    </xf>
    <xf numFmtId="0" fontId="4" fillId="3" borderId="5" xfId="0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4" fillId="4" borderId="8" xfId="0" applyFont="1" applyFill="1" applyBorder="1" applyAlignment="1">
      <alignment horizontal="left" vertical="top" wrapText="1"/>
    </xf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3"/>
  <sheetViews>
    <sheetView tabSelected="1" workbookViewId="0">
      <selection activeCell="B5" sqref="B5"/>
    </sheetView>
  </sheetViews>
  <sheetFormatPr defaultRowHeight="13.5" x14ac:dyDescent="0.15"/>
  <cols>
    <col min="3" max="3" width="12" customWidth="1"/>
    <col min="4" max="4" width="12.125" customWidth="1"/>
    <col min="5" max="5" width="12.875" customWidth="1"/>
    <col min="6" max="6" width="10.5" customWidth="1"/>
    <col min="8" max="8" width="12.5" customWidth="1"/>
    <col min="14" max="14" width="12.25" customWidth="1"/>
  </cols>
  <sheetData>
    <row r="1" spans="3:21" ht="14.25" thickBot="1" x14ac:dyDescent="0.2"/>
    <row r="2" spans="3:21" ht="15" x14ac:dyDescent="0.15">
      <c r="C2" s="1" t="s">
        <v>0</v>
      </c>
      <c r="D2" s="2" t="s">
        <v>1</v>
      </c>
      <c r="E2" s="2"/>
      <c r="F2" s="2"/>
      <c r="G2" s="2"/>
      <c r="H2" s="2"/>
      <c r="I2" s="2"/>
      <c r="J2" s="2"/>
      <c r="K2" s="2"/>
      <c r="L2" s="3"/>
    </row>
    <row r="3" spans="3:21" ht="15" x14ac:dyDescent="0.25">
      <c r="C3" s="4"/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7"/>
    </row>
    <row r="4" spans="3:21" ht="15" x14ac:dyDescent="0.25">
      <c r="C4" s="4"/>
      <c r="D4" s="5" t="s">
        <v>10</v>
      </c>
      <c r="E4" s="8"/>
      <c r="F4" s="8"/>
      <c r="G4" s="8"/>
      <c r="H4" s="8"/>
      <c r="I4" s="8"/>
      <c r="J4" s="8"/>
      <c r="K4" s="8"/>
      <c r="L4" s="7"/>
    </row>
    <row r="5" spans="3:21" ht="15" x14ac:dyDescent="0.25">
      <c r="C5" s="4" t="s">
        <v>11</v>
      </c>
      <c r="D5" s="9" t="s">
        <v>12</v>
      </c>
      <c r="E5" s="9"/>
      <c r="F5" s="9"/>
      <c r="G5" s="9"/>
      <c r="H5" s="9"/>
      <c r="I5" s="9"/>
      <c r="J5" s="9"/>
      <c r="K5" s="9"/>
      <c r="L5" s="7"/>
    </row>
    <row r="6" spans="3:21" ht="15" x14ac:dyDescent="0.25">
      <c r="C6" s="4" t="s">
        <v>13</v>
      </c>
      <c r="D6" s="9" t="s">
        <v>14</v>
      </c>
      <c r="E6" s="9"/>
      <c r="F6" s="9"/>
      <c r="G6" s="10"/>
      <c r="H6" s="10"/>
      <c r="I6" s="10"/>
      <c r="J6" s="10"/>
      <c r="K6" s="10"/>
      <c r="L6" s="7"/>
    </row>
    <row r="7" spans="3:21" ht="15" x14ac:dyDescent="0.25">
      <c r="C7" s="4"/>
      <c r="D7" s="5" t="str">
        <f>D3</f>
        <v>Date</v>
      </c>
      <c r="E7" s="5" t="str">
        <f t="shared" ref="E7:K7" si="0">E3</f>
        <v>Snday</v>
      </c>
      <c r="F7" s="5" t="str">
        <f t="shared" si="0"/>
        <v>Monday</v>
      </c>
      <c r="G7" s="5" t="str">
        <f t="shared" si="0"/>
        <v>Tuesday</v>
      </c>
      <c r="H7" s="5" t="str">
        <f t="shared" si="0"/>
        <v>Wednesday</v>
      </c>
      <c r="I7" s="5" t="str">
        <f t="shared" si="0"/>
        <v>Thursday</v>
      </c>
      <c r="J7" s="5" t="str">
        <f t="shared" si="0"/>
        <v>Friday</v>
      </c>
      <c r="K7" s="5" t="str">
        <f t="shared" si="0"/>
        <v>Saturday</v>
      </c>
      <c r="L7" s="7"/>
    </row>
    <row r="8" spans="3:21" ht="15" x14ac:dyDescent="0.25">
      <c r="C8" s="4"/>
      <c r="D8" s="5" t="str">
        <f>D4</f>
        <v>Accidents:</v>
      </c>
      <c r="E8" s="8">
        <f>O13</f>
        <v>66</v>
      </c>
      <c r="F8" s="8">
        <f t="shared" ref="F8:K8" si="1">P13</f>
        <v>50</v>
      </c>
      <c r="G8" s="8">
        <f t="shared" si="1"/>
        <v>53</v>
      </c>
      <c r="H8" s="8">
        <f t="shared" si="1"/>
        <v>47</v>
      </c>
      <c r="I8" s="8">
        <f t="shared" si="1"/>
        <v>55</v>
      </c>
      <c r="J8" s="8">
        <f t="shared" si="1"/>
        <v>69</v>
      </c>
      <c r="K8" s="8">
        <f t="shared" si="1"/>
        <v>80</v>
      </c>
      <c r="L8" s="11">
        <f>SUM(E8:K8)</f>
        <v>420</v>
      </c>
    </row>
    <row r="9" spans="3:21" ht="15" x14ac:dyDescent="0.25">
      <c r="C9" s="12"/>
      <c r="D9" s="6" t="s">
        <v>15</v>
      </c>
      <c r="E9" s="13">
        <f>E8/$L$8</f>
        <v>0.15714285714285714</v>
      </c>
      <c r="F9" s="13">
        <f t="shared" ref="F9:K9" si="2">F8/$L$8</f>
        <v>0.11904761904761904</v>
      </c>
      <c r="G9" s="13">
        <f t="shared" si="2"/>
        <v>0.12619047619047619</v>
      </c>
      <c r="H9" s="13">
        <f t="shared" si="2"/>
        <v>0.11190476190476191</v>
      </c>
      <c r="I9" s="13">
        <f t="shared" si="2"/>
        <v>0.13095238095238096</v>
      </c>
      <c r="J9" s="13">
        <f t="shared" si="2"/>
        <v>0.16428571428571428</v>
      </c>
      <c r="K9" s="13">
        <f t="shared" si="2"/>
        <v>0.19047619047619047</v>
      </c>
      <c r="L9" s="14">
        <v>1</v>
      </c>
    </row>
    <row r="10" spans="3:21" ht="15" x14ac:dyDescent="0.25">
      <c r="C10" s="4" t="s">
        <v>16</v>
      </c>
      <c r="D10" s="15" t="s">
        <v>17</v>
      </c>
      <c r="E10" s="9"/>
      <c r="F10" s="9"/>
      <c r="G10" s="9"/>
      <c r="H10" s="9"/>
      <c r="I10" s="9"/>
      <c r="J10" s="9"/>
      <c r="K10" s="9"/>
      <c r="L10" s="7"/>
    </row>
    <row r="11" spans="3:21" ht="45" customHeight="1" x14ac:dyDescent="0.25">
      <c r="C11" s="4"/>
      <c r="D11" s="16" t="s">
        <v>18</v>
      </c>
      <c r="E11" s="9" t="s">
        <v>19</v>
      </c>
      <c r="F11" s="9"/>
      <c r="G11" s="9"/>
      <c r="H11" s="9"/>
      <c r="I11" s="9"/>
      <c r="J11" s="9"/>
      <c r="K11" s="9"/>
      <c r="L11" s="7"/>
      <c r="N11" s="17" t="s">
        <v>20</v>
      </c>
      <c r="O11" s="18" t="s">
        <v>21</v>
      </c>
      <c r="P11" s="18"/>
      <c r="Q11" s="18"/>
      <c r="R11" s="18"/>
      <c r="S11" s="18"/>
      <c r="T11" s="18"/>
      <c r="U11" s="18"/>
    </row>
    <row r="12" spans="3:21" ht="22.5" x14ac:dyDescent="0.25">
      <c r="C12" s="4"/>
      <c r="D12" s="16"/>
      <c r="E12" s="9" t="s">
        <v>22</v>
      </c>
      <c r="F12" s="9"/>
      <c r="G12" s="9"/>
      <c r="H12" s="9"/>
      <c r="I12" s="9"/>
      <c r="J12" s="9"/>
      <c r="K12" s="9"/>
      <c r="L12" s="7"/>
      <c r="N12" s="17"/>
      <c r="O12" s="19" t="s">
        <v>23</v>
      </c>
      <c r="P12" s="19" t="s">
        <v>24</v>
      </c>
      <c r="Q12" s="19" t="s">
        <v>5</v>
      </c>
      <c r="R12" s="19" t="s">
        <v>6</v>
      </c>
      <c r="S12" s="19" t="s">
        <v>7</v>
      </c>
      <c r="T12" s="19" t="s">
        <v>8</v>
      </c>
      <c r="U12" s="19" t="s">
        <v>9</v>
      </c>
    </row>
    <row r="13" spans="3:21" ht="15" x14ac:dyDescent="0.25">
      <c r="C13" s="4"/>
      <c r="D13" s="16" t="s">
        <v>25</v>
      </c>
      <c r="E13" s="9" t="s">
        <v>26</v>
      </c>
      <c r="F13" s="9" t="s">
        <v>27</v>
      </c>
      <c r="G13" s="9"/>
      <c r="H13" s="9"/>
      <c r="I13" s="9"/>
      <c r="J13" s="9"/>
      <c r="K13" s="9"/>
      <c r="L13" s="7"/>
      <c r="N13" s="17"/>
      <c r="O13" s="20">
        <v>66</v>
      </c>
      <c r="P13" s="20">
        <v>50</v>
      </c>
      <c r="Q13" s="20">
        <v>53</v>
      </c>
      <c r="R13" s="20">
        <v>47</v>
      </c>
      <c r="S13" s="20">
        <v>55</v>
      </c>
      <c r="T13" s="20">
        <v>69</v>
      </c>
      <c r="U13" s="20">
        <v>80</v>
      </c>
    </row>
    <row r="14" spans="3:21" ht="15" x14ac:dyDescent="0.25">
      <c r="C14" s="4"/>
      <c r="D14" s="16"/>
      <c r="E14" s="9" t="s">
        <v>28</v>
      </c>
      <c r="F14" s="9"/>
      <c r="G14" s="9"/>
      <c r="H14" s="9"/>
      <c r="I14" s="9"/>
      <c r="J14" s="9"/>
      <c r="K14" s="9"/>
      <c r="L14" s="7"/>
      <c r="O14" s="21" t="s">
        <v>29</v>
      </c>
    </row>
    <row r="15" spans="3:21" ht="15" x14ac:dyDescent="0.25">
      <c r="C15" s="4"/>
      <c r="D15" s="16" t="s">
        <v>30</v>
      </c>
      <c r="E15" s="9" t="s">
        <v>31</v>
      </c>
      <c r="F15" s="9"/>
      <c r="G15" s="9"/>
      <c r="H15" s="9"/>
      <c r="I15" s="9"/>
      <c r="J15" s="9"/>
      <c r="K15" s="9"/>
      <c r="L15" s="7"/>
    </row>
    <row r="16" spans="3:21" ht="15" x14ac:dyDescent="0.25">
      <c r="C16" s="4"/>
      <c r="D16" s="16" t="s">
        <v>32</v>
      </c>
      <c r="E16" s="22" t="s">
        <v>33</v>
      </c>
      <c r="F16" s="22"/>
      <c r="G16" s="23">
        <f>CHIINV(0.975,6)</f>
        <v>1.2373442457912045</v>
      </c>
      <c r="H16" s="15" t="s">
        <v>34</v>
      </c>
      <c r="I16" s="9"/>
      <c r="J16" s="9"/>
      <c r="K16" s="9"/>
      <c r="L16" s="7"/>
    </row>
    <row r="17" spans="3:12" ht="15" x14ac:dyDescent="0.25">
      <c r="C17" s="4"/>
      <c r="D17" s="16"/>
      <c r="E17" s="24"/>
      <c r="F17" s="24" t="s">
        <v>35</v>
      </c>
      <c r="G17" s="23">
        <f>CHIINV(0.025,6)</f>
        <v>14.449375335447922</v>
      </c>
      <c r="H17" s="15" t="s">
        <v>36</v>
      </c>
      <c r="I17" s="9"/>
      <c r="J17" s="9"/>
      <c r="K17" s="9"/>
      <c r="L17" s="7"/>
    </row>
    <row r="18" spans="3:12" ht="15" x14ac:dyDescent="0.25">
      <c r="C18" s="4"/>
      <c r="D18" s="16" t="s">
        <v>37</v>
      </c>
      <c r="E18" s="9"/>
      <c r="F18" s="9"/>
      <c r="G18" s="9"/>
      <c r="H18" s="10"/>
      <c r="I18" s="10"/>
      <c r="J18" s="10"/>
      <c r="K18" s="10"/>
      <c r="L18" s="7"/>
    </row>
    <row r="19" spans="3:12" ht="15" x14ac:dyDescent="0.25">
      <c r="C19" s="4"/>
      <c r="D19" s="25" t="str">
        <f>D3</f>
        <v>Date</v>
      </c>
      <c r="E19" s="25" t="str">
        <f t="shared" ref="E19:K20" si="3">E3</f>
        <v>Snday</v>
      </c>
      <c r="F19" s="25" t="str">
        <f t="shared" si="3"/>
        <v>Monday</v>
      </c>
      <c r="G19" s="25" t="str">
        <f t="shared" si="3"/>
        <v>Tuesday</v>
      </c>
      <c r="H19" s="25" t="str">
        <f t="shared" si="3"/>
        <v>Wednesday</v>
      </c>
      <c r="I19" s="25" t="str">
        <f t="shared" si="3"/>
        <v>Thursday</v>
      </c>
      <c r="J19" s="25" t="str">
        <f t="shared" si="3"/>
        <v>Friday</v>
      </c>
      <c r="K19" s="25" t="str">
        <f t="shared" si="3"/>
        <v>Saturday</v>
      </c>
      <c r="L19" s="7"/>
    </row>
    <row r="20" spans="3:12" ht="15" x14ac:dyDescent="0.25">
      <c r="C20" s="4"/>
      <c r="D20" s="25" t="s">
        <v>38</v>
      </c>
      <c r="E20" s="26">
        <f>E4</f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>K4</f>
        <v>0</v>
      </c>
      <c r="L20" s="7"/>
    </row>
    <row r="21" spans="3:12" ht="15" x14ac:dyDescent="0.25">
      <c r="C21" s="4"/>
      <c r="D21" s="25" t="s">
        <v>39</v>
      </c>
      <c r="E21" s="26">
        <f>E8</f>
        <v>66</v>
      </c>
      <c r="F21" s="26">
        <f t="shared" ref="F21:K21" si="4">F8</f>
        <v>50</v>
      </c>
      <c r="G21" s="26">
        <f t="shared" si="4"/>
        <v>53</v>
      </c>
      <c r="H21" s="26">
        <f t="shared" si="4"/>
        <v>47</v>
      </c>
      <c r="I21" s="26">
        <f t="shared" si="4"/>
        <v>55</v>
      </c>
      <c r="J21" s="26">
        <f t="shared" si="4"/>
        <v>69</v>
      </c>
      <c r="K21" s="26">
        <f t="shared" si="4"/>
        <v>80</v>
      </c>
      <c r="L21" s="7"/>
    </row>
    <row r="22" spans="3:12" ht="15.75" x14ac:dyDescent="0.25">
      <c r="C22" s="4"/>
      <c r="D22" s="27" t="s">
        <v>40</v>
      </c>
      <c r="E22" s="28" t="e">
        <f>(E21-E20)^2/E20</f>
        <v>#DIV/0!</v>
      </c>
      <c r="F22" s="28" t="e">
        <f t="shared" ref="F22:J22" si="5">(F21-F20)^2/F20</f>
        <v>#DIV/0!</v>
      </c>
      <c r="G22" s="28" t="e">
        <f t="shared" si="5"/>
        <v>#DIV/0!</v>
      </c>
      <c r="H22" s="28" t="e">
        <f t="shared" si="5"/>
        <v>#DIV/0!</v>
      </c>
      <c r="I22" s="28" t="e">
        <f t="shared" si="5"/>
        <v>#DIV/0!</v>
      </c>
      <c r="J22" s="28" t="e">
        <f t="shared" si="5"/>
        <v>#DIV/0!</v>
      </c>
      <c r="K22" s="28" t="e">
        <f>(K21-K20)^2/K20</f>
        <v>#DIV/0!</v>
      </c>
      <c r="L22" s="7"/>
    </row>
    <row r="23" spans="3:12" ht="15" x14ac:dyDescent="0.25">
      <c r="C23" s="4"/>
      <c r="D23" s="16"/>
      <c r="E23" s="9"/>
      <c r="F23" s="24" t="s">
        <v>41</v>
      </c>
      <c r="G23" s="29" t="e">
        <f>SUM(E22:K22)</f>
        <v>#DIV/0!</v>
      </c>
      <c r="H23" s="9"/>
      <c r="I23" s="30"/>
      <c r="J23" s="30"/>
      <c r="K23" s="9"/>
      <c r="L23" s="7"/>
    </row>
    <row r="24" spans="3:12" ht="15" x14ac:dyDescent="0.25">
      <c r="C24" s="4"/>
      <c r="D24" s="16"/>
      <c r="E24" s="9"/>
      <c r="F24" s="24" t="s">
        <v>42</v>
      </c>
      <c r="G24" s="31" t="e">
        <f>CHIDIST(G23,6)</f>
        <v>#DIV/0!</v>
      </c>
      <c r="H24" s="15"/>
      <c r="I24" s="9"/>
      <c r="J24" s="9"/>
      <c r="K24" s="10"/>
      <c r="L24" s="7"/>
    </row>
    <row r="25" spans="3:12" ht="15" x14ac:dyDescent="0.25">
      <c r="C25" s="4"/>
      <c r="D25" s="16" t="s">
        <v>43</v>
      </c>
      <c r="E25" s="9" t="s">
        <v>44</v>
      </c>
      <c r="F25" s="32"/>
      <c r="G25" s="9"/>
      <c r="H25" s="9"/>
      <c r="I25" s="9"/>
      <c r="J25" s="9"/>
      <c r="K25" s="9"/>
      <c r="L25" s="7"/>
    </row>
    <row r="26" spans="3:12" ht="15" x14ac:dyDescent="0.25">
      <c r="C26" s="4" t="s">
        <v>45</v>
      </c>
      <c r="D26" s="33" t="s">
        <v>46</v>
      </c>
      <c r="E26" s="33"/>
      <c r="F26" s="33"/>
      <c r="G26" s="33"/>
      <c r="H26" s="33"/>
      <c r="I26" s="33"/>
      <c r="J26" s="33"/>
      <c r="K26" s="9"/>
      <c r="L26" s="7"/>
    </row>
    <row r="27" spans="3:12" ht="15" x14ac:dyDescent="0.25">
      <c r="C27" s="4"/>
      <c r="D27" s="34" t="s">
        <v>47</v>
      </c>
      <c r="E27" s="35" t="str">
        <f>E19</f>
        <v>Snday</v>
      </c>
      <c r="F27" s="35" t="str">
        <f t="shared" ref="F27:I27" si="6">F19</f>
        <v>Monday</v>
      </c>
      <c r="G27" s="35" t="str">
        <f t="shared" si="6"/>
        <v>Tuesday</v>
      </c>
      <c r="H27" s="35" t="str">
        <f t="shared" si="6"/>
        <v>Wednesday</v>
      </c>
      <c r="I27" s="35" t="str">
        <f t="shared" si="6"/>
        <v>Thursday</v>
      </c>
      <c r="J27" s="35" t="str">
        <f>J19</f>
        <v>Friday</v>
      </c>
      <c r="K27" s="35" t="str">
        <f>K19</f>
        <v>Saturday</v>
      </c>
      <c r="L27" s="7"/>
    </row>
    <row r="28" spans="3:12" ht="15" x14ac:dyDescent="0.25">
      <c r="C28" s="4"/>
      <c r="D28" s="34" t="s">
        <v>48</v>
      </c>
      <c r="E28" s="36">
        <f>E4</f>
        <v>0</v>
      </c>
      <c r="F28" s="36">
        <f t="shared" ref="F28:K28" si="7">F4</f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7"/>
    </row>
    <row r="29" spans="3:12" ht="15" x14ac:dyDescent="0.25">
      <c r="C29" s="4"/>
      <c r="D29" s="37" t="s">
        <v>49</v>
      </c>
      <c r="E29" s="38">
        <f>E9</f>
        <v>0.15714285714285714</v>
      </c>
      <c r="F29" s="38">
        <f t="shared" ref="F29:K29" si="8">F9</f>
        <v>0.11904761904761904</v>
      </c>
      <c r="G29" s="38">
        <f t="shared" si="8"/>
        <v>0.12619047619047619</v>
      </c>
      <c r="H29" s="38">
        <f t="shared" si="8"/>
        <v>0.11190476190476191</v>
      </c>
      <c r="I29" s="38">
        <f t="shared" si="8"/>
        <v>0.13095238095238096</v>
      </c>
      <c r="J29" s="38">
        <f t="shared" si="8"/>
        <v>0.16428571428571428</v>
      </c>
      <c r="K29" s="38">
        <f t="shared" si="8"/>
        <v>0.19047619047619047</v>
      </c>
      <c r="L29" s="7"/>
    </row>
    <row r="30" spans="3:12" ht="15" x14ac:dyDescent="0.25">
      <c r="C30" s="4"/>
      <c r="D30" s="39" t="s">
        <v>50</v>
      </c>
      <c r="E30" s="39"/>
      <c r="F30" s="40" t="s">
        <v>51</v>
      </c>
      <c r="G30" s="40"/>
      <c r="H30" s="41" t="s">
        <v>52</v>
      </c>
      <c r="I30" s="41"/>
      <c r="J30" s="41"/>
      <c r="K30" s="9"/>
      <c r="L30" s="7"/>
    </row>
    <row r="31" spans="3:12" ht="15" x14ac:dyDescent="0.25">
      <c r="C31" s="4"/>
      <c r="D31" s="39">
        <f>K8</f>
        <v>80</v>
      </c>
      <c r="E31" s="39"/>
      <c r="F31" s="42" t="e">
        <f>G24</f>
        <v>#DIV/0!</v>
      </c>
      <c r="G31" s="43"/>
      <c r="H31" s="40" t="s">
        <v>53</v>
      </c>
      <c r="I31" s="40"/>
      <c r="J31" s="40"/>
      <c r="K31" s="9"/>
      <c r="L31" s="7"/>
    </row>
    <row r="32" spans="3:12" ht="14.25" x14ac:dyDescent="0.15">
      <c r="C32" s="12"/>
      <c r="D32" s="44" t="s">
        <v>54</v>
      </c>
      <c r="E32" s="44"/>
      <c r="F32" s="44"/>
      <c r="G32" s="44"/>
      <c r="H32" s="44"/>
      <c r="I32" s="44"/>
      <c r="J32" s="45"/>
      <c r="K32" s="46"/>
      <c r="L32" s="7"/>
    </row>
    <row r="33" spans="3:12" ht="15.75" thickBot="1" x14ac:dyDescent="0.3">
      <c r="C33" s="47" t="s">
        <v>55</v>
      </c>
      <c r="D33" s="48"/>
      <c r="E33" s="48"/>
      <c r="F33" s="48"/>
      <c r="G33" s="48"/>
      <c r="H33" s="48"/>
      <c r="I33" s="48"/>
      <c r="J33" s="48"/>
      <c r="K33" s="48"/>
      <c r="L33" s="49"/>
    </row>
  </sheetData>
  <mergeCells count="12">
    <mergeCell ref="D31:E31"/>
    <mergeCell ref="F31:G31"/>
    <mergeCell ref="H31:J31"/>
    <mergeCell ref="D32:I32"/>
    <mergeCell ref="D33:K33"/>
    <mergeCell ref="D2:K2"/>
    <mergeCell ref="O11:U11"/>
    <mergeCell ref="E16:F16"/>
    <mergeCell ref="D26:J26"/>
    <mergeCell ref="D30:E30"/>
    <mergeCell ref="F30:G30"/>
    <mergeCell ref="H30:J3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2015-09-21T04:42:45Z</dcterms:modified>
</cp:coreProperties>
</file>