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616" yWindow="5196" windowWidth="23256" windowHeight="13176" activeTab="0"/>
  </bookViews>
  <sheets>
    <sheet name="Budget" sheetId="1" r:id="rId1"/>
    <sheet name="Inflation Factor - emp 1" sheetId="2" r:id="rId2"/>
    <sheet name="Inflation - emp 2" sheetId="3" r:id="rId3"/>
    <sheet name="Inflation - emp 3" sheetId="4" r:id="rId4"/>
    <sheet name="Sheet4" sheetId="5" r:id="rId5"/>
    <sheet name="Sheet5" sheetId="6" r:id="rId6"/>
  </sheets>
  <definedNames>
    <definedName name="_xlnm.Print_Area" localSheetId="0">'Budget'!$A$1:$F$44</definedName>
    <definedName name="_xlnm.Print_Titles" localSheetId="0">'Budget'!$1:$5</definedName>
  </definedNames>
  <calcPr fullCalcOnLoad="1"/>
</workbook>
</file>

<file path=xl/sharedStrings.xml><?xml version="1.0" encoding="utf-8"?>
<sst xmlns="http://schemas.openxmlformats.org/spreadsheetml/2006/main" count="139" uniqueCount="63">
  <si>
    <t>Total Direct Costs</t>
  </si>
  <si>
    <t>Total Funds Requested</t>
  </si>
  <si>
    <t xml:space="preserve">Grant Title: </t>
  </si>
  <si>
    <t>Salaries</t>
  </si>
  <si>
    <t>Total Salaries</t>
  </si>
  <si>
    <t>Travel</t>
  </si>
  <si>
    <t>Supplies</t>
  </si>
  <si>
    <t>Total Supplies</t>
  </si>
  <si>
    <t>Equipment</t>
  </si>
  <si>
    <t>Indirect Costs*</t>
  </si>
  <si>
    <t>Inflation Factor</t>
  </si>
  <si>
    <t>Time Period</t>
  </si>
  <si>
    <t>Salary +  inflation Increase</t>
  </si>
  <si>
    <t>7/1/2009 -  6/30/2010</t>
  </si>
  <si>
    <t>7/1/2010 - 6/30/2011</t>
  </si>
  <si>
    <t>7/1/2011 - 6/30/2012</t>
  </si>
  <si>
    <t>7/1/2012 - 6/30/2013</t>
  </si>
  <si>
    <t>7/1/2013 - 6/30/2014</t>
  </si>
  <si>
    <t>7/1/2014 - 6/30/2015</t>
  </si>
  <si>
    <t>7/1/2015 - 6/30/2016</t>
  </si>
  <si>
    <t>7/1/2016 - 6/30/2017</t>
  </si>
  <si>
    <t>7/1/2017 - 6/30/2018</t>
  </si>
  <si>
    <t>Calculated Benefit Rate for this salary</t>
  </si>
  <si>
    <t>FICA 6.2% of $109,300, Medicare @ 1.45%</t>
  </si>
  <si>
    <t>FICA 6.2% of $114,417, Medicare @ 1.45%</t>
  </si>
  <si>
    <t>FICA 6.2% of $119,774, Medicare @ 1.45%</t>
  </si>
  <si>
    <t>FICA 6.2% of $125,382, Medicare @ 1.45%</t>
  </si>
  <si>
    <t>FICA 6.2% of $131,252, Medicare @ 1.45%</t>
  </si>
  <si>
    <t>FICA 6.2% of $137,397, Medicare @ 1.45%</t>
  </si>
  <si>
    <t>FICA 6.2% of $143,830, Medicare @ 1.45%</t>
  </si>
  <si>
    <t>FICA 6.2% of $150,564, Medicare @ 1.45%</t>
  </si>
  <si>
    <t>FICA 6.2% of $157,613, Medicare @ 1.45%</t>
  </si>
  <si>
    <t>Health Care</t>
  </si>
  <si>
    <t>Employee Name:</t>
  </si>
  <si>
    <t xml:space="preserve">Contract Term: </t>
  </si>
  <si>
    <t>Retirement Match $$:</t>
  </si>
  <si>
    <t>(Yearly Total)</t>
  </si>
  <si>
    <t>Fringe Benefits (not incl health care)</t>
  </si>
  <si>
    <t>Total Fringe</t>
  </si>
  <si>
    <t>Fill in red cells only</t>
  </si>
  <si>
    <t>FICA Salary Caps</t>
  </si>
  <si>
    <t>Health Insurance $:</t>
  </si>
  <si>
    <t>Health Insurance Type</t>
  </si>
  <si>
    <t>ORP (1) or VRS (2)</t>
  </si>
  <si>
    <t>Graduate Assistant (50% time, 12 months)</t>
  </si>
  <si>
    <t>Full Time A/P (10% time 12 Mo)</t>
  </si>
  <si>
    <t>Computer</t>
  </si>
  <si>
    <t>Participants</t>
  </si>
  <si>
    <t>number of subjects:</t>
  </si>
  <si>
    <t>payment per subject:</t>
  </si>
  <si>
    <t>Total Participant Cost</t>
  </si>
  <si>
    <t>Travel for PI to one meeting to present results</t>
  </si>
  <si>
    <t>Travel for research assistant to particpants homes</t>
  </si>
  <si>
    <t>Quality of Life Scale</t>
  </si>
  <si>
    <t>Full Time Faculty Annual Salary</t>
  </si>
  <si>
    <t>Percentage of effort</t>
  </si>
  <si>
    <t>Number of months</t>
  </si>
  <si>
    <t>Full Time Graduate Assistant Annual</t>
  </si>
  <si>
    <t xml:space="preserve">Office supplies (postage, paper, etc) </t>
  </si>
  <si>
    <t>Total Travel Costs</t>
  </si>
  <si>
    <t>Funds Requested</t>
  </si>
  <si>
    <t>Principal Investigator: Instructor B. Jones, PhD</t>
  </si>
  <si>
    <t>Period of Performance:  9/1/15 - 8/31/16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</si>
</sst>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$-409]* #,##0_-;_-[$$-409]* \(#,##0\)_-;_-[$$-409]* &quot;-&quot;??;_-@_-"/>
    <numFmt numFmtId="165" formatCode="[$$-409]#,##0_);[Red]\([$$-409]#,##0\)"/>
    <numFmt numFmtId="166" formatCode="[$$-409]#,##0"/>
    <numFmt numFmtId="167" formatCode="_-[$$-409]* #,##0.00_-;_-[$$-409]* \(#,##0.00\)_-;_-[$$-409]* &quot;-&quot;??;_-@_-"/>
    <numFmt numFmtId="168" formatCode="_(* #,##0.0_);_(* \(#,##0.0\);_(* &quot;-&quot;??_);_(@_)"/>
    <numFmt numFmtId="169" formatCode="_(* #,##0_);_(* \(#,##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%"/>
    <numFmt numFmtId="175" formatCode="_(* #,##0.0_);_(* \(#,##0.0\);_(* &quot;-&quot;?_);_(@_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[$-409]h:mm:ss\ AM/PM"/>
    <numFmt numFmtId="179" formatCode="[$-409]dddd\,\ mmmm\ dd\,\ yyyy"/>
    <numFmt numFmtId="180" formatCode="_(&quot;$&quot;* #,##0.0000_);_(&quot;$&quot;* \(#,##0.0000\);_(&quot;$&quot;* &quot;-&quot;????_);_(@_)"/>
    <numFmt numFmtId="181" formatCode="_(&quot;$&quot;* #,##0.000_);_(&quot;$&quot;* \(#,##0.000\);_(&quot;$&quot;* &quot;-&quot;???_);_(@_)"/>
    <numFmt numFmtId="182" formatCode="&quot;$&quot;#,##0"/>
  </numFmts>
  <fonts count="50">
    <font>
      <sz val="9"/>
      <color indexed="63"/>
      <name val="Helvetica Neue"/>
      <family val="0"/>
    </font>
    <font>
      <b/>
      <sz val="10"/>
      <color indexed="63"/>
      <name val="Arial"/>
      <family val="0"/>
    </font>
    <font>
      <sz val="10"/>
      <color indexed="63"/>
      <name val="Arial"/>
      <family val="0"/>
    </font>
    <font>
      <sz val="9"/>
      <color indexed="10"/>
      <name val="Helvetica Neue"/>
      <family val="0"/>
    </font>
    <font>
      <sz val="11"/>
      <color indexed="63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i/>
      <sz val="11"/>
      <color indexed="63"/>
      <name val="Arial Narrow"/>
      <family val="2"/>
    </font>
    <font>
      <sz val="10"/>
      <name val="Arial"/>
      <family val="2"/>
    </font>
    <font>
      <sz val="12"/>
      <name val="Arial Narrow"/>
      <family val="2"/>
    </font>
    <font>
      <sz val="10"/>
      <name val="Arial Narrow"/>
      <family val="2"/>
    </font>
    <font>
      <sz val="9"/>
      <color indexed="63"/>
      <name val="Arial Narrow"/>
      <family val="2"/>
    </font>
    <font>
      <i/>
      <sz val="12"/>
      <name val="Arial Narrow"/>
      <family val="2"/>
    </font>
    <font>
      <i/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color indexed="63"/>
      <name val="Arial Narrow"/>
      <family val="2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5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169" fontId="4" fillId="0" borderId="0" xfId="42" applyNumberFormat="1" applyFont="1" applyAlignment="1">
      <alignment/>
    </xf>
    <xf numFmtId="169" fontId="4" fillId="0" borderId="0" xfId="42" applyNumberFormat="1" applyFont="1" applyAlignment="1">
      <alignment horizontal="center"/>
    </xf>
    <xf numFmtId="169" fontId="6" fillId="0" borderId="0" xfId="42" applyNumberFormat="1" applyFont="1" applyAlignment="1">
      <alignment/>
    </xf>
    <xf numFmtId="169" fontId="6" fillId="0" borderId="0" xfId="42" applyNumberFormat="1" applyFont="1" applyBorder="1" applyAlignment="1">
      <alignment/>
    </xf>
    <xf numFmtId="169" fontId="6" fillId="0" borderId="0" xfId="42" applyNumberFormat="1" applyFont="1" applyFill="1" applyAlignment="1">
      <alignment/>
    </xf>
    <xf numFmtId="169" fontId="4" fillId="0" borderId="0" xfId="42" applyNumberFormat="1" applyFont="1" applyBorder="1" applyAlignment="1">
      <alignment/>
    </xf>
    <xf numFmtId="177" fontId="6" fillId="0" borderId="0" xfId="45" applyNumberFormat="1" applyFont="1" applyAlignment="1">
      <alignment/>
    </xf>
    <xf numFmtId="177" fontId="6" fillId="0" borderId="0" xfId="45" applyNumberFormat="1" applyFont="1" applyBorder="1" applyAlignment="1">
      <alignment/>
    </xf>
    <xf numFmtId="169" fontId="5" fillId="0" borderId="0" xfId="42" applyNumberFormat="1" applyFont="1" applyFill="1" applyAlignment="1">
      <alignment horizontal="center"/>
    </xf>
    <xf numFmtId="0" fontId="4" fillId="0" borderId="0" xfId="42" applyNumberFormat="1" applyFont="1" applyAlignment="1">
      <alignment/>
    </xf>
    <xf numFmtId="0" fontId="4" fillId="0" borderId="0" xfId="42" applyNumberFormat="1" applyFont="1" applyAlignment="1">
      <alignment horizontal="center" wrapText="1"/>
    </xf>
    <xf numFmtId="0" fontId="5" fillId="0" borderId="0" xfId="42" applyNumberFormat="1" applyFont="1" applyAlignment="1">
      <alignment horizontal="left"/>
    </xf>
    <xf numFmtId="49" fontId="5" fillId="0" borderId="0" xfId="42" applyNumberFormat="1" applyFont="1" applyAlignment="1">
      <alignment horizontal="left"/>
    </xf>
    <xf numFmtId="0" fontId="7" fillId="0" borderId="0" xfId="42" applyNumberFormat="1" applyFont="1" applyAlignment="1">
      <alignment horizontal="center"/>
    </xf>
    <xf numFmtId="0" fontId="7" fillId="0" borderId="0" xfId="42" applyNumberFormat="1" applyFont="1" applyAlignment="1">
      <alignment horizontal="center" wrapText="1"/>
    </xf>
    <xf numFmtId="169" fontId="6" fillId="33" borderId="10" xfId="42" applyNumberFormat="1" applyFont="1" applyFill="1" applyBorder="1" applyAlignment="1">
      <alignment/>
    </xf>
    <xf numFmtId="169" fontId="7" fillId="0" borderId="0" xfId="42" applyNumberFormat="1" applyFont="1" applyAlignment="1">
      <alignment/>
    </xf>
    <xf numFmtId="0" fontId="6" fillId="0" borderId="0" xfId="42" applyNumberFormat="1" applyFont="1" applyAlignment="1">
      <alignment horizontal="left"/>
    </xf>
    <xf numFmtId="0" fontId="9" fillId="0" borderId="0" xfId="57" applyFont="1">
      <alignment/>
      <protection/>
    </xf>
    <xf numFmtId="0" fontId="10" fillId="0" borderId="0" xfId="57" applyFont="1">
      <alignment/>
      <protection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57" applyFont="1">
      <alignment/>
      <protection/>
    </xf>
    <xf numFmtId="0" fontId="13" fillId="0" borderId="0" xfId="57" applyFont="1">
      <alignment/>
      <protection/>
    </xf>
    <xf numFmtId="0" fontId="13" fillId="0" borderId="0" xfId="57" applyFont="1" applyAlignment="1">
      <alignment horizontal="center"/>
      <protection/>
    </xf>
    <xf numFmtId="0" fontId="15" fillId="0" borderId="0" xfId="57" applyFont="1" applyAlignment="1">
      <alignment horizontal="center" vertical="center" wrapText="1"/>
      <protection/>
    </xf>
    <xf numFmtId="0" fontId="9" fillId="0" borderId="0" xfId="57" applyFont="1" applyAlignment="1">
      <alignment horizontal="center" vertical="center" wrapText="1"/>
      <protection/>
    </xf>
    <xf numFmtId="177" fontId="9" fillId="0" borderId="0" xfId="47" applyNumberFormat="1" applyFont="1" applyAlignment="1">
      <alignment horizontal="center" vertical="center"/>
    </xf>
    <xf numFmtId="0" fontId="10" fillId="0" borderId="0" xfId="57" applyFont="1" applyAlignment="1">
      <alignment horizontal="center" vertical="center" wrapText="1"/>
      <protection/>
    </xf>
    <xf numFmtId="174" fontId="9" fillId="0" borderId="0" xfId="61" applyNumberFormat="1" applyFont="1" applyAlignment="1">
      <alignment horizontal="center" vertical="center"/>
    </xf>
    <xf numFmtId="169" fontId="9" fillId="0" borderId="0" xfId="44" applyNumberFormat="1" applyFont="1" applyAlignment="1">
      <alignment horizontal="center" vertical="center" wrapText="1"/>
    </xf>
    <xf numFmtId="169" fontId="10" fillId="0" borderId="0" xfId="44" applyNumberFormat="1" applyFont="1" applyAlignment="1">
      <alignment horizontal="center" vertical="center" wrapText="1"/>
    </xf>
    <xf numFmtId="177" fontId="9" fillId="0" borderId="0" xfId="47" applyNumberFormat="1" applyFont="1" applyAlignment="1">
      <alignment horizontal="left" vertical="center"/>
    </xf>
    <xf numFmtId="3" fontId="9" fillId="0" borderId="0" xfId="57" applyNumberFormat="1" applyFont="1">
      <alignment/>
      <protection/>
    </xf>
    <xf numFmtId="3" fontId="10" fillId="0" borderId="0" xfId="57" applyNumberFormat="1" applyFont="1">
      <alignment/>
      <protection/>
    </xf>
    <xf numFmtId="0" fontId="10" fillId="9" borderId="0" xfId="57" applyFont="1" applyFill="1">
      <alignment/>
      <protection/>
    </xf>
    <xf numFmtId="177" fontId="9" fillId="9" borderId="0" xfId="47" applyNumberFormat="1" applyFont="1" applyFill="1" applyAlignment="1">
      <alignment horizontal="center" vertical="center"/>
    </xf>
    <xf numFmtId="0" fontId="10" fillId="9" borderId="0" xfId="57" applyFont="1" applyFill="1" applyAlignment="1">
      <alignment horizontal="center"/>
      <protection/>
    </xf>
    <xf numFmtId="0" fontId="16" fillId="9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43" fontId="9" fillId="0" borderId="0" xfId="42" applyFont="1" applyAlignment="1">
      <alignment horizontal="center" vertical="center"/>
    </xf>
    <xf numFmtId="43" fontId="9" fillId="0" borderId="0" xfId="42" applyFont="1" applyFill="1" applyAlignment="1">
      <alignment horizontal="center" vertical="center"/>
    </xf>
    <xf numFmtId="0" fontId="13" fillId="0" borderId="0" xfId="57" applyFont="1" applyFill="1" applyAlignment="1">
      <alignment horizontal="center"/>
      <protection/>
    </xf>
    <xf numFmtId="174" fontId="14" fillId="0" borderId="0" xfId="61" applyNumberFormat="1" applyFont="1" applyFill="1" applyAlignment="1">
      <alignment horizontal="center"/>
    </xf>
    <xf numFmtId="0" fontId="15" fillId="0" borderId="0" xfId="57" applyFont="1" applyFill="1" applyAlignment="1">
      <alignment horizontal="center" vertical="center" wrapText="1"/>
      <protection/>
    </xf>
    <xf numFmtId="0" fontId="15" fillId="0" borderId="0" xfId="0" applyFont="1" applyAlignment="1">
      <alignment horizontal="center"/>
    </xf>
    <xf numFmtId="169" fontId="9" fillId="0" borderId="0" xfId="42" applyNumberFormat="1" applyFont="1" applyAlignment="1">
      <alignment horizontal="center" vertical="center"/>
    </xf>
    <xf numFmtId="10" fontId="14" fillId="0" borderId="0" xfId="61" applyNumberFormat="1" applyFont="1" applyFill="1" applyAlignment="1">
      <alignment horizontal="center"/>
    </xf>
    <xf numFmtId="9" fontId="9" fillId="0" borderId="0" xfId="60" applyFont="1" applyAlignment="1">
      <alignment horizontal="center" vertical="center"/>
    </xf>
    <xf numFmtId="174" fontId="7" fillId="33" borderId="0" xfId="42" applyNumberFormat="1" applyFont="1" applyFill="1" applyAlignment="1">
      <alignment horizontal="center"/>
    </xf>
    <xf numFmtId="169" fontId="5" fillId="0" borderId="0" xfId="42" applyNumberFormat="1" applyFont="1" applyFill="1" applyAlignment="1">
      <alignment horizontal="left"/>
    </xf>
    <xf numFmtId="177" fontId="6" fillId="33" borderId="10" xfId="45" applyNumberFormat="1" applyFont="1" applyFill="1" applyBorder="1" applyAlignment="1">
      <alignment/>
    </xf>
    <xf numFmtId="177" fontId="6" fillId="33" borderId="0" xfId="45" applyNumberFormat="1" applyFont="1" applyFill="1" applyBorder="1" applyAlignment="1">
      <alignment/>
    </xf>
    <xf numFmtId="0" fontId="5" fillId="0" borderId="0" xfId="42" applyNumberFormat="1" applyFont="1" applyAlignment="1">
      <alignment horizontal="right"/>
    </xf>
    <xf numFmtId="0" fontId="6" fillId="0" borderId="0" xfId="42" applyNumberFormat="1" applyFont="1" applyAlignment="1">
      <alignment horizontal="right"/>
    </xf>
    <xf numFmtId="169" fontId="6" fillId="0" borderId="0" xfId="42" applyNumberFormat="1" applyFont="1" applyFill="1" applyAlignment="1">
      <alignment horizontal="right"/>
    </xf>
    <xf numFmtId="177" fontId="6" fillId="33" borderId="0" xfId="45" applyNumberFormat="1" applyFont="1" applyFill="1" applyAlignment="1">
      <alignment/>
    </xf>
    <xf numFmtId="177" fontId="6" fillId="34" borderId="0" xfId="45" applyNumberFormat="1" applyFont="1" applyFill="1" applyAlignment="1">
      <alignment/>
    </xf>
    <xf numFmtId="177" fontId="5" fillId="33" borderId="11" xfId="45" applyNumberFormat="1" applyFont="1" applyFill="1" applyBorder="1" applyAlignment="1">
      <alignment/>
    </xf>
    <xf numFmtId="169" fontId="5" fillId="0" borderId="0" xfId="42" applyNumberFormat="1" applyFont="1" applyFill="1" applyBorder="1" applyAlignment="1">
      <alignment horizontal="left"/>
    </xf>
    <xf numFmtId="177" fontId="6" fillId="34" borderId="0" xfId="45" applyNumberFormat="1" applyFont="1" applyFill="1" applyBorder="1" applyAlignment="1">
      <alignment/>
    </xf>
    <xf numFmtId="9" fontId="6" fillId="34" borderId="0" xfId="45" applyNumberFormat="1" applyFont="1" applyFill="1" applyBorder="1" applyAlignment="1">
      <alignment/>
    </xf>
    <xf numFmtId="169" fontId="6" fillId="34" borderId="0" xfId="42" applyNumberFormat="1" applyFont="1" applyFill="1" applyBorder="1" applyAlignment="1">
      <alignment horizontal="left"/>
    </xf>
    <xf numFmtId="169" fontId="6" fillId="0" borderId="0" xfId="42" applyNumberFormat="1" applyFont="1" applyFill="1" applyBorder="1" applyAlignment="1">
      <alignment horizontal="left"/>
    </xf>
    <xf numFmtId="0" fontId="5" fillId="0" borderId="0" xfId="42" applyNumberFormat="1" applyFont="1" applyBorder="1" applyAlignment="1">
      <alignment horizontal="left"/>
    </xf>
    <xf numFmtId="0" fontId="6" fillId="34" borderId="0" xfId="42" applyNumberFormat="1" applyFont="1" applyFill="1" applyBorder="1" applyAlignment="1">
      <alignment horizontal="center"/>
    </xf>
    <xf numFmtId="182" fontId="6" fillId="34" borderId="0" xfId="42" applyNumberFormat="1" applyFont="1" applyFill="1" applyBorder="1" applyAlignment="1">
      <alignment horizontal="right"/>
    </xf>
    <xf numFmtId="177" fontId="5" fillId="0" borderId="0" xfId="45" applyNumberFormat="1" applyFont="1" applyBorder="1" applyAlignment="1">
      <alignment horizontal="left"/>
    </xf>
    <xf numFmtId="169" fontId="6" fillId="33" borderId="0" xfId="42" applyNumberFormat="1" applyFont="1" applyFill="1" applyBorder="1" applyAlignment="1">
      <alignment horizontal="left"/>
    </xf>
    <xf numFmtId="169" fontId="5" fillId="0" borderId="0" xfId="42" applyNumberFormat="1" applyFont="1" applyBorder="1" applyAlignment="1">
      <alignment horizontal="left"/>
    </xf>
    <xf numFmtId="177" fontId="6" fillId="0" borderId="0" xfId="45" applyNumberFormat="1" applyFont="1" applyFill="1" applyBorder="1" applyAlignment="1">
      <alignment/>
    </xf>
    <xf numFmtId="177" fontId="5" fillId="0" borderId="0" xfId="45" applyNumberFormat="1" applyFont="1" applyAlignment="1">
      <alignment horizontal="left"/>
    </xf>
    <xf numFmtId="169" fontId="6" fillId="33" borderId="0" xfId="42" applyNumberFormat="1" applyFont="1" applyFill="1" applyAlignment="1">
      <alignment horizontal="left"/>
    </xf>
    <xf numFmtId="169" fontId="5" fillId="0" borderId="0" xfId="42" applyNumberFormat="1" applyFont="1" applyAlignment="1">
      <alignment horizontal="left"/>
    </xf>
    <xf numFmtId="169" fontId="6" fillId="0" borderId="0" xfId="42" applyNumberFormat="1" applyFont="1" applyFill="1" applyAlignment="1">
      <alignment horizontal="left"/>
    </xf>
    <xf numFmtId="169" fontId="5" fillId="0" borderId="0" xfId="42" applyNumberFormat="1" applyFont="1" applyFill="1" applyAlignment="1">
      <alignment horizontal="left"/>
    </xf>
    <xf numFmtId="0" fontId="5" fillId="0" borderId="0" xfId="42" applyNumberFormat="1" applyFont="1" applyAlignment="1">
      <alignment horizontal="left"/>
    </xf>
    <xf numFmtId="0" fontId="10" fillId="9" borderId="0" xfId="57" applyFont="1" applyFill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CCCC"/>
      <rgbColor rgb="00C0C0C0"/>
      <rgbColor rgb="00F20884"/>
      <rgbColor rgb="00CCCCCC"/>
      <rgbColor rgb="00DD0806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="150" zoomScaleNormal="150" zoomScalePageLayoutView="0" workbookViewId="0" topLeftCell="A1">
      <pane xSplit="3" ySplit="5" topLeftCell="D2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11" sqref="G11"/>
    </sheetView>
  </sheetViews>
  <sheetFormatPr defaultColWidth="9.125" defaultRowHeight="12"/>
  <cols>
    <col min="1" max="1" width="7.875" style="14" customWidth="1"/>
    <col min="2" max="2" width="2.00390625" style="10" customWidth="1"/>
    <col min="3" max="3" width="42.375" style="1" customWidth="1"/>
    <col min="4" max="4" width="12.375" style="6" customWidth="1"/>
    <col min="5" max="5" width="15.125" style="1" customWidth="1"/>
    <col min="6" max="6" width="4.00390625" style="1" customWidth="1"/>
    <col min="7" max="7" width="12.875" style="1" customWidth="1"/>
    <col min="8" max="16384" width="9.125" style="1" customWidth="1"/>
  </cols>
  <sheetData>
    <row r="1" spans="1:2" ht="13.5">
      <c r="A1" s="13" t="s">
        <v>61</v>
      </c>
      <c r="B1" s="13"/>
    </row>
    <row r="2" spans="1:2" ht="13.5">
      <c r="A2" s="13" t="s">
        <v>2</v>
      </c>
      <c r="B2" s="13"/>
    </row>
    <row r="3" spans="1:2" ht="13.5">
      <c r="A3" s="13" t="s">
        <v>62</v>
      </c>
      <c r="B3" s="13"/>
    </row>
    <row r="4" ht="13.5">
      <c r="E4" s="2"/>
    </row>
    <row r="5" spans="1:5" ht="13.5">
      <c r="A5" s="15"/>
      <c r="B5" s="11"/>
      <c r="C5" s="3"/>
      <c r="D5" s="4"/>
      <c r="E5" s="9" t="s">
        <v>60</v>
      </c>
    </row>
    <row r="6" spans="2:5" ht="13.5">
      <c r="B6" s="77" t="s">
        <v>3</v>
      </c>
      <c r="C6" s="77"/>
      <c r="D6" s="61"/>
      <c r="E6" s="7"/>
    </row>
    <row r="7" spans="3:4" ht="13.5">
      <c r="C7" s="57" t="s">
        <v>54</v>
      </c>
      <c r="D7" s="62">
        <v>90000</v>
      </c>
    </row>
    <row r="8" spans="2:4" ht="13.5">
      <c r="B8" s="52"/>
      <c r="C8" s="57" t="s">
        <v>55</v>
      </c>
      <c r="D8" s="63">
        <v>0.1</v>
      </c>
    </row>
    <row r="9" spans="2:5" ht="13.5">
      <c r="B9" s="52"/>
      <c r="C9" s="57" t="s">
        <v>56</v>
      </c>
      <c r="D9" s="64">
        <v>12</v>
      </c>
      <c r="E9" s="7"/>
    </row>
    <row r="10" spans="2:5" ht="13.5">
      <c r="B10" s="76" t="s">
        <v>45</v>
      </c>
      <c r="C10" s="76"/>
      <c r="D10" s="65"/>
      <c r="E10" s="58">
        <f>(D7/12)*D8*D9</f>
        <v>9000</v>
      </c>
    </row>
    <row r="11" spans="2:5" ht="13.5">
      <c r="B11" s="5"/>
      <c r="E11" s="7"/>
    </row>
    <row r="12" spans="2:5" ht="13.5">
      <c r="B12" s="5"/>
      <c r="C12" s="57" t="s">
        <v>57</v>
      </c>
      <c r="D12" s="62">
        <v>50000</v>
      </c>
      <c r="E12" s="7"/>
    </row>
    <row r="13" spans="2:5" ht="13.5">
      <c r="B13" s="5"/>
      <c r="C13" s="57" t="s">
        <v>55</v>
      </c>
      <c r="D13" s="63">
        <v>0.5</v>
      </c>
      <c r="E13" s="7"/>
    </row>
    <row r="14" spans="2:5" ht="13.5">
      <c r="B14" s="5"/>
      <c r="C14" s="57" t="s">
        <v>56</v>
      </c>
      <c r="D14" s="64">
        <v>12</v>
      </c>
      <c r="E14" s="7"/>
    </row>
    <row r="15" spans="2:5" ht="13.5">
      <c r="B15" s="76" t="s">
        <v>44</v>
      </c>
      <c r="C15" s="76"/>
      <c r="E15" s="58">
        <f>(D12/12)*D13*D14</f>
        <v>25000</v>
      </c>
    </row>
    <row r="16" spans="2:5" ht="13.5">
      <c r="B16" s="5"/>
      <c r="E16" s="7"/>
    </row>
    <row r="17" spans="2:5" ht="13.5">
      <c r="B17" s="78" t="s">
        <v>4</v>
      </c>
      <c r="C17" s="78"/>
      <c r="D17" s="66"/>
      <c r="E17" s="53">
        <f>SUM(E6:E16)</f>
        <v>34000</v>
      </c>
    </row>
    <row r="18" spans="2:5" ht="13.5">
      <c r="B18" s="12"/>
      <c r="C18" s="12"/>
      <c r="D18" s="66"/>
      <c r="E18" s="8"/>
    </row>
    <row r="19" spans="2:5" ht="13.5">
      <c r="B19" s="12" t="s">
        <v>8</v>
      </c>
      <c r="C19" s="12"/>
      <c r="D19" s="66"/>
      <c r="E19" s="54">
        <v>0</v>
      </c>
    </row>
    <row r="20" spans="2:5" ht="13.5">
      <c r="B20" s="12"/>
      <c r="C20" s="12"/>
      <c r="D20" s="66"/>
      <c r="E20" s="8"/>
    </row>
    <row r="21" spans="2:4" ht="13.5">
      <c r="B21" s="12" t="s">
        <v>5</v>
      </c>
      <c r="C21" s="12"/>
      <c r="D21" s="66"/>
    </row>
    <row r="22" spans="2:5" ht="13.5">
      <c r="B22" s="12"/>
      <c r="C22" s="18" t="s">
        <v>51</v>
      </c>
      <c r="D22" s="66"/>
      <c r="E22" s="8">
        <v>1500</v>
      </c>
    </row>
    <row r="23" spans="2:5" ht="13.5">
      <c r="B23" s="12"/>
      <c r="C23" s="18" t="s">
        <v>52</v>
      </c>
      <c r="D23" s="66"/>
      <c r="E23" s="8">
        <v>1000</v>
      </c>
    </row>
    <row r="24" spans="2:5" ht="13.5">
      <c r="B24" s="12"/>
      <c r="C24" s="18"/>
      <c r="D24" s="66"/>
      <c r="E24" s="8"/>
    </row>
    <row r="25" spans="2:5" ht="13.5">
      <c r="B25" s="12" t="s">
        <v>59</v>
      </c>
      <c r="C25" s="12"/>
      <c r="D25" s="66"/>
      <c r="E25" s="53">
        <f>SUM(E22:E23)</f>
        <v>2500</v>
      </c>
    </row>
    <row r="26" spans="2:5" ht="13.5">
      <c r="B26" s="12"/>
      <c r="C26" s="12"/>
      <c r="D26" s="66"/>
      <c r="E26" s="72"/>
    </row>
    <row r="27" spans="2:5" ht="13.5">
      <c r="B27" s="12" t="s">
        <v>47</v>
      </c>
      <c r="C27" s="12"/>
      <c r="D27" s="66"/>
      <c r="E27" s="8"/>
    </row>
    <row r="28" spans="2:5" ht="13.5">
      <c r="B28" s="12"/>
      <c r="C28" s="56" t="s">
        <v>48</v>
      </c>
      <c r="D28" s="67">
        <v>40</v>
      </c>
      <c r="E28" s="8"/>
    </row>
    <row r="29" spans="2:5" ht="13.5">
      <c r="B29" s="12"/>
      <c r="C29" s="56" t="s">
        <v>49</v>
      </c>
      <c r="D29" s="68">
        <v>50</v>
      </c>
      <c r="E29" s="8"/>
    </row>
    <row r="30" spans="2:5" ht="13.5">
      <c r="B30" s="12" t="s">
        <v>50</v>
      </c>
      <c r="C30" s="55"/>
      <c r="D30" s="66"/>
      <c r="E30" s="53">
        <f>D28*D29</f>
        <v>2000</v>
      </c>
    </row>
    <row r="31" spans="2:5" ht="13.5">
      <c r="B31" s="12"/>
      <c r="C31" s="55"/>
      <c r="D31" s="66"/>
      <c r="E31" s="8"/>
    </row>
    <row r="32" spans="2:5" ht="13.5">
      <c r="B32" s="12"/>
      <c r="C32" s="55"/>
      <c r="D32" s="66"/>
      <c r="E32" s="8"/>
    </row>
    <row r="33" spans="2:5" ht="13.5">
      <c r="B33" s="78" t="s">
        <v>6</v>
      </c>
      <c r="C33" s="78"/>
      <c r="D33" s="66"/>
      <c r="E33" s="7"/>
    </row>
    <row r="34" spans="3:5" ht="13.5">
      <c r="C34" s="3" t="s">
        <v>46</v>
      </c>
      <c r="D34" s="4"/>
      <c r="E34" s="59">
        <v>3247</v>
      </c>
    </row>
    <row r="35" spans="3:5" ht="13.5">
      <c r="C35" s="3" t="s">
        <v>53</v>
      </c>
      <c r="D35" s="4"/>
      <c r="E35" s="59">
        <v>1200</v>
      </c>
    </row>
    <row r="36" spans="3:5" ht="13.5">
      <c r="C36" s="3" t="s">
        <v>58</v>
      </c>
      <c r="D36" s="4"/>
      <c r="E36" s="59">
        <f>736-47</f>
        <v>689</v>
      </c>
    </row>
    <row r="37" spans="3:5" ht="13.5">
      <c r="C37" s="3"/>
      <c r="D37" s="4"/>
      <c r="E37" s="7"/>
    </row>
    <row r="38" spans="2:5" ht="13.5">
      <c r="B38" s="78" t="s">
        <v>7</v>
      </c>
      <c r="C38" s="78"/>
      <c r="D38" s="66"/>
      <c r="E38" s="53">
        <f>SUM(E33:E36)</f>
        <v>5136</v>
      </c>
    </row>
    <row r="39" spans="3:5" ht="13.5">
      <c r="C39" s="3"/>
      <c r="D39" s="4"/>
      <c r="E39" s="7"/>
    </row>
    <row r="40" spans="3:7" ht="13.5">
      <c r="C40" s="3"/>
      <c r="D40" s="4"/>
      <c r="E40" s="3"/>
      <c r="G40" s="17"/>
    </row>
    <row r="41" spans="2:7" ht="13.5">
      <c r="B41" s="73" t="s">
        <v>0</v>
      </c>
      <c r="C41" s="73"/>
      <c r="D41" s="69"/>
      <c r="E41" s="53">
        <f>SUM(E38+E30+E25+E19+E17)</f>
        <v>43636</v>
      </c>
      <c r="G41" s="17"/>
    </row>
    <row r="42" spans="1:7" ht="13.5">
      <c r="A42" s="51">
        <v>0.375</v>
      </c>
      <c r="B42" s="74" t="s">
        <v>9</v>
      </c>
      <c r="C42" s="74"/>
      <c r="D42" s="70"/>
      <c r="E42" s="16">
        <f>E41*0.375</f>
        <v>16363.5</v>
      </c>
      <c r="G42" s="17"/>
    </row>
    <row r="43" spans="2:7" ht="14.25" thickBot="1">
      <c r="B43" s="75" t="s">
        <v>1</v>
      </c>
      <c r="C43" s="75"/>
      <c r="D43" s="71"/>
      <c r="E43" s="60">
        <f>+E42+E41</f>
        <v>59999.5</v>
      </c>
      <c r="G43" s="17"/>
    </row>
    <row r="44" ht="14.25" thickTop="1"/>
  </sheetData>
  <sheetProtection/>
  <mergeCells count="9">
    <mergeCell ref="B41:C41"/>
    <mergeCell ref="B42:C42"/>
    <mergeCell ref="B43:C43"/>
    <mergeCell ref="B10:C10"/>
    <mergeCell ref="B15:C15"/>
    <mergeCell ref="B6:C6"/>
    <mergeCell ref="B17:C17"/>
    <mergeCell ref="B33:C33"/>
    <mergeCell ref="B38:C38"/>
  </mergeCells>
  <printOptions/>
  <pageMargins left="0.7" right="0.7" top="0.75" bottom="0.75" header="0.3" footer="0.3"/>
  <pageSetup fitToHeight="2" fitToWidth="1" horizontalDpi="300" verticalDpi="300" orientation="portrait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0"/>
  <sheetViews>
    <sheetView zoomScalePageLayoutView="0" workbookViewId="0" topLeftCell="A1">
      <selection activeCell="A1" sqref="A1:IV16384"/>
    </sheetView>
  </sheetViews>
  <sheetFormatPr defaultColWidth="9.125" defaultRowHeight="12"/>
  <cols>
    <col min="1" max="1" width="21.125" style="21" customWidth="1"/>
    <col min="2" max="2" width="15.125" style="21" customWidth="1"/>
    <col min="3" max="5" width="20.00390625" style="21" customWidth="1"/>
    <col min="6" max="6" width="24.625" style="21" customWidth="1"/>
    <col min="7" max="7" width="40.875" style="21" customWidth="1"/>
    <col min="8" max="8" width="12.125" style="21" customWidth="1"/>
    <col min="9" max="9" width="12.875" style="21" customWidth="1"/>
    <col min="10" max="16384" width="9.125" style="21" customWidth="1"/>
  </cols>
  <sheetData>
    <row r="1" spans="1:10" ht="15">
      <c r="A1" s="19" t="s">
        <v>33</v>
      </c>
      <c r="B1" s="79"/>
      <c r="C1" s="79"/>
      <c r="D1" s="79"/>
      <c r="E1" s="79"/>
      <c r="F1" s="79"/>
      <c r="G1" s="20"/>
      <c r="H1" s="20"/>
      <c r="I1" s="20"/>
      <c r="J1" s="20"/>
    </row>
    <row r="2" spans="1:10" ht="15">
      <c r="A2" s="19" t="s">
        <v>34</v>
      </c>
      <c r="B2" s="79"/>
      <c r="C2" s="79"/>
      <c r="D2" s="38"/>
      <c r="E2" s="38"/>
      <c r="F2" s="20"/>
      <c r="G2" s="20"/>
      <c r="H2" s="20"/>
      <c r="I2" s="20"/>
      <c r="J2" s="20"/>
    </row>
    <row r="3" spans="1:10" ht="15">
      <c r="A3" s="19" t="s">
        <v>42</v>
      </c>
      <c r="B3" s="38"/>
      <c r="C3" s="38"/>
      <c r="D3" s="38"/>
      <c r="E3" s="38"/>
      <c r="F3" s="20"/>
      <c r="G3" s="20"/>
      <c r="H3" s="20"/>
      <c r="I3" s="20"/>
      <c r="J3" s="20"/>
    </row>
    <row r="4" spans="1:6" ht="15">
      <c r="A4" s="22" t="s">
        <v>41</v>
      </c>
      <c r="B4" s="39"/>
      <c r="C4" s="40" t="s">
        <v>36</v>
      </c>
      <c r="D4" s="40"/>
      <c r="E4" s="40"/>
      <c r="F4" s="41"/>
    </row>
    <row r="5" spans="1:10" ht="15">
      <c r="A5" s="19" t="s">
        <v>35</v>
      </c>
      <c r="B5" s="36"/>
      <c r="C5" s="20" t="s">
        <v>36</v>
      </c>
      <c r="D5" s="20"/>
      <c r="E5" s="20"/>
      <c r="F5" s="20"/>
      <c r="G5" s="20"/>
      <c r="H5" s="20"/>
      <c r="I5" s="20"/>
      <c r="J5" s="20"/>
    </row>
    <row r="6" spans="1:10" ht="15">
      <c r="A6" s="19" t="s">
        <v>43</v>
      </c>
      <c r="B6" s="36"/>
      <c r="C6" s="20"/>
      <c r="D6" s="20"/>
      <c r="E6" s="20"/>
      <c r="F6" s="20"/>
      <c r="G6" s="20"/>
      <c r="H6" s="20"/>
      <c r="I6" s="20"/>
      <c r="J6" s="20"/>
    </row>
    <row r="7" spans="1:10" ht="15">
      <c r="A7" s="19"/>
      <c r="B7" s="20"/>
      <c r="C7" s="20"/>
      <c r="D7" s="20"/>
      <c r="E7" s="20"/>
      <c r="F7" s="20"/>
      <c r="G7" s="20"/>
      <c r="H7" s="20"/>
      <c r="I7" s="20"/>
      <c r="J7" s="20"/>
    </row>
    <row r="8" spans="1:10" ht="15">
      <c r="A8" s="23" t="s">
        <v>39</v>
      </c>
      <c r="B8" s="20"/>
      <c r="C8" s="20"/>
      <c r="D8" s="20"/>
      <c r="E8" s="20"/>
      <c r="F8" s="20"/>
      <c r="G8" s="20"/>
      <c r="H8" s="20"/>
      <c r="I8" s="20"/>
      <c r="J8" s="20"/>
    </row>
    <row r="9" spans="1:10" ht="15">
      <c r="A9" s="23"/>
      <c r="B9" s="23"/>
      <c r="C9" s="24"/>
      <c r="D9" s="24"/>
      <c r="E9" s="24"/>
      <c r="F9" s="24"/>
      <c r="G9" s="20"/>
      <c r="H9" s="20"/>
      <c r="I9" s="20"/>
      <c r="J9" s="20"/>
    </row>
    <row r="10" spans="1:10" ht="13.5">
      <c r="A10" s="24"/>
      <c r="B10" s="25" t="s">
        <v>10</v>
      </c>
      <c r="C10" s="24"/>
      <c r="D10" s="25" t="s">
        <v>10</v>
      </c>
      <c r="E10" s="44"/>
      <c r="F10" s="24"/>
      <c r="H10" s="20"/>
      <c r="I10" s="20"/>
      <c r="J10" s="20"/>
    </row>
    <row r="11" spans="1:10" ht="15">
      <c r="A11" s="20"/>
      <c r="B11" s="49">
        <v>0.03</v>
      </c>
      <c r="C11" s="20"/>
      <c r="D11" s="49">
        <v>0.1</v>
      </c>
      <c r="E11" s="45"/>
      <c r="F11" s="20"/>
      <c r="H11" s="20"/>
      <c r="I11" s="20"/>
      <c r="J11" s="20"/>
    </row>
    <row r="12" spans="1:10" ht="41.25">
      <c r="A12" s="26" t="s">
        <v>11</v>
      </c>
      <c r="B12" s="26" t="s">
        <v>12</v>
      </c>
      <c r="C12" s="26" t="s">
        <v>37</v>
      </c>
      <c r="D12" s="26" t="s">
        <v>32</v>
      </c>
      <c r="E12" s="46" t="s">
        <v>38</v>
      </c>
      <c r="F12" s="26" t="s">
        <v>22</v>
      </c>
      <c r="G12" s="47" t="s">
        <v>40</v>
      </c>
      <c r="H12" s="26"/>
      <c r="J12" s="20"/>
    </row>
    <row r="13" spans="1:10" ht="15">
      <c r="A13" s="27" t="s">
        <v>13</v>
      </c>
      <c r="B13" s="37"/>
      <c r="C13" s="28">
        <f>IF($B$6=1,+B13*0.1984,0)+IF($B$6=2,+B13*0.217,0)</f>
        <v>0</v>
      </c>
      <c r="D13" s="42">
        <f>+B4</f>
        <v>0</v>
      </c>
      <c r="E13" s="42">
        <f>+C13+D13</f>
        <v>0</v>
      </c>
      <c r="F13" s="50" t="e">
        <f>+E13/B13</f>
        <v>#DIV/0!</v>
      </c>
      <c r="G13" s="29" t="s">
        <v>23</v>
      </c>
      <c r="H13" s="31"/>
      <c r="I13" s="31"/>
      <c r="J13" s="32"/>
    </row>
    <row r="14" spans="1:10" ht="15">
      <c r="A14" s="27" t="s">
        <v>14</v>
      </c>
      <c r="B14" s="48">
        <f>+B13*1.03</f>
        <v>0</v>
      </c>
      <c r="C14" s="28">
        <f aca="true" t="shared" si="0" ref="C14:C21">IF($B$6=1,+B14*0.1984,0)+IF($B$6=2,+B14*0.217,0)</f>
        <v>0</v>
      </c>
      <c r="D14" s="43">
        <f>+D13*1.1</f>
        <v>0</v>
      </c>
      <c r="E14" s="42">
        <f aca="true" t="shared" si="1" ref="E14:E21">+C14+D14</f>
        <v>0</v>
      </c>
      <c r="F14" s="50" t="e">
        <f aca="true" t="shared" si="2" ref="F14:F21">+E14/B14</f>
        <v>#DIV/0!</v>
      </c>
      <c r="G14" s="29" t="s">
        <v>24</v>
      </c>
      <c r="H14" s="31"/>
      <c r="I14" s="31"/>
      <c r="J14" s="32"/>
    </row>
    <row r="15" spans="1:10" ht="15">
      <c r="A15" s="27" t="s">
        <v>15</v>
      </c>
      <c r="B15" s="48">
        <f aca="true" t="shared" si="3" ref="B15:B21">+B14*1.03</f>
        <v>0</v>
      </c>
      <c r="C15" s="28">
        <f t="shared" si="0"/>
        <v>0</v>
      </c>
      <c r="D15" s="43">
        <f aca="true" t="shared" si="4" ref="D15:D21">+D14*1.1</f>
        <v>0</v>
      </c>
      <c r="E15" s="42">
        <f t="shared" si="1"/>
        <v>0</v>
      </c>
      <c r="F15" s="50" t="e">
        <f t="shared" si="2"/>
        <v>#DIV/0!</v>
      </c>
      <c r="G15" s="29" t="s">
        <v>25</v>
      </c>
      <c r="H15" s="31"/>
      <c r="I15" s="31"/>
      <c r="J15" s="32"/>
    </row>
    <row r="16" spans="1:10" ht="15">
      <c r="A16" s="27" t="s">
        <v>16</v>
      </c>
      <c r="B16" s="48">
        <f t="shared" si="3"/>
        <v>0</v>
      </c>
      <c r="C16" s="28">
        <f t="shared" si="0"/>
        <v>0</v>
      </c>
      <c r="D16" s="43">
        <f t="shared" si="4"/>
        <v>0</v>
      </c>
      <c r="E16" s="42">
        <f t="shared" si="1"/>
        <v>0</v>
      </c>
      <c r="F16" s="50" t="e">
        <f t="shared" si="2"/>
        <v>#DIV/0!</v>
      </c>
      <c r="G16" s="29" t="s">
        <v>26</v>
      </c>
      <c r="H16" s="31"/>
      <c r="I16" s="31"/>
      <c r="J16" s="32"/>
    </row>
    <row r="17" spans="1:10" ht="15">
      <c r="A17" s="27" t="s">
        <v>17</v>
      </c>
      <c r="B17" s="48">
        <f t="shared" si="3"/>
        <v>0</v>
      </c>
      <c r="C17" s="28">
        <f t="shared" si="0"/>
        <v>0</v>
      </c>
      <c r="D17" s="43">
        <f t="shared" si="4"/>
        <v>0</v>
      </c>
      <c r="E17" s="42">
        <f t="shared" si="1"/>
        <v>0</v>
      </c>
      <c r="F17" s="50" t="e">
        <f t="shared" si="2"/>
        <v>#DIV/0!</v>
      </c>
      <c r="G17" s="29" t="s">
        <v>27</v>
      </c>
      <c r="H17" s="31"/>
      <c r="I17" s="31"/>
      <c r="J17" s="32"/>
    </row>
    <row r="18" spans="1:10" ht="15">
      <c r="A18" s="27" t="s">
        <v>18</v>
      </c>
      <c r="B18" s="48">
        <f t="shared" si="3"/>
        <v>0</v>
      </c>
      <c r="C18" s="28">
        <f t="shared" si="0"/>
        <v>0</v>
      </c>
      <c r="D18" s="43">
        <f t="shared" si="4"/>
        <v>0</v>
      </c>
      <c r="E18" s="42">
        <f t="shared" si="1"/>
        <v>0</v>
      </c>
      <c r="F18" s="50" t="e">
        <f t="shared" si="2"/>
        <v>#DIV/0!</v>
      </c>
      <c r="G18" s="29" t="s">
        <v>28</v>
      </c>
      <c r="H18" s="31"/>
      <c r="I18" s="31"/>
      <c r="J18" s="32"/>
    </row>
    <row r="19" spans="1:10" ht="15">
      <c r="A19" s="27" t="s">
        <v>19</v>
      </c>
      <c r="B19" s="48">
        <f t="shared" si="3"/>
        <v>0</v>
      </c>
      <c r="C19" s="28">
        <f t="shared" si="0"/>
        <v>0</v>
      </c>
      <c r="D19" s="43">
        <f t="shared" si="4"/>
        <v>0</v>
      </c>
      <c r="E19" s="42">
        <f t="shared" si="1"/>
        <v>0</v>
      </c>
      <c r="F19" s="50" t="e">
        <f t="shared" si="2"/>
        <v>#DIV/0!</v>
      </c>
      <c r="G19" s="29" t="s">
        <v>29</v>
      </c>
      <c r="H19" s="31"/>
      <c r="I19" s="31"/>
      <c r="J19" s="32"/>
    </row>
    <row r="20" spans="1:10" ht="15">
      <c r="A20" s="27" t="s">
        <v>20</v>
      </c>
      <c r="B20" s="48">
        <f t="shared" si="3"/>
        <v>0</v>
      </c>
      <c r="C20" s="28">
        <f t="shared" si="0"/>
        <v>0</v>
      </c>
      <c r="D20" s="43">
        <f t="shared" si="4"/>
        <v>0</v>
      </c>
      <c r="E20" s="42">
        <f t="shared" si="1"/>
        <v>0</v>
      </c>
      <c r="F20" s="50" t="e">
        <f t="shared" si="2"/>
        <v>#DIV/0!</v>
      </c>
      <c r="G20" s="29" t="s">
        <v>30</v>
      </c>
      <c r="H20" s="31"/>
      <c r="I20" s="31"/>
      <c r="J20" s="32"/>
    </row>
    <row r="21" spans="1:10" ht="15">
      <c r="A21" s="27" t="s">
        <v>21</v>
      </c>
      <c r="B21" s="48">
        <f t="shared" si="3"/>
        <v>0</v>
      </c>
      <c r="C21" s="28">
        <f t="shared" si="0"/>
        <v>0</v>
      </c>
      <c r="D21" s="43">
        <f t="shared" si="4"/>
        <v>0</v>
      </c>
      <c r="E21" s="42">
        <f t="shared" si="1"/>
        <v>0</v>
      </c>
      <c r="F21" s="50" t="e">
        <f t="shared" si="2"/>
        <v>#DIV/0!</v>
      </c>
      <c r="G21" s="29" t="s">
        <v>31</v>
      </c>
      <c r="H21" s="31"/>
      <c r="I21" s="31"/>
      <c r="J21" s="32"/>
    </row>
    <row r="22" spans="1:10" ht="15">
      <c r="A22" s="33"/>
      <c r="B22" s="28"/>
      <c r="C22" s="20"/>
      <c r="D22" s="20"/>
      <c r="E22" s="20"/>
      <c r="F22" s="30"/>
      <c r="G22" s="43"/>
      <c r="H22" s="31"/>
      <c r="I22" s="31"/>
      <c r="J22" s="32"/>
    </row>
    <row r="23" spans="1:10" ht="15">
      <c r="A23" s="33"/>
      <c r="B23" s="28"/>
      <c r="C23" s="20"/>
      <c r="D23" s="20"/>
      <c r="E23" s="20"/>
      <c r="F23" s="30"/>
      <c r="G23" s="43"/>
      <c r="H23" s="31"/>
      <c r="I23" s="31"/>
      <c r="J23" s="32"/>
    </row>
    <row r="24" spans="1:10" ht="15">
      <c r="A24" s="34"/>
      <c r="B24" s="28"/>
      <c r="C24" s="28"/>
      <c r="D24" s="28"/>
      <c r="E24" s="28"/>
      <c r="F24" s="20"/>
      <c r="G24" s="20"/>
      <c r="H24" s="32"/>
      <c r="I24" s="20"/>
      <c r="J24" s="32"/>
    </row>
    <row r="25" spans="1:10" ht="15">
      <c r="A25" s="35"/>
      <c r="B25" s="28"/>
      <c r="C25" s="28"/>
      <c r="D25" s="28"/>
      <c r="E25" s="28"/>
      <c r="F25" s="20"/>
      <c r="G25" s="20"/>
      <c r="H25" s="32"/>
      <c r="I25" s="20"/>
      <c r="J25" s="32"/>
    </row>
    <row r="26" spans="1:10" ht="15">
      <c r="A26" s="35"/>
      <c r="B26" s="28"/>
      <c r="C26" s="28"/>
      <c r="D26" s="28"/>
      <c r="E26" s="28"/>
      <c r="F26" s="20"/>
      <c r="G26" s="20"/>
      <c r="H26" s="32"/>
      <c r="I26" s="20"/>
      <c r="J26" s="32"/>
    </row>
    <row r="27" spans="1:10" ht="15">
      <c r="A27" s="35"/>
      <c r="B27" s="28"/>
      <c r="C27" s="28"/>
      <c r="D27" s="28"/>
      <c r="E27" s="28"/>
      <c r="F27" s="20"/>
      <c r="G27" s="20"/>
      <c r="H27" s="32"/>
      <c r="I27" s="20"/>
      <c r="J27" s="32"/>
    </row>
    <row r="28" spans="1:10" ht="15">
      <c r="A28" s="35"/>
      <c r="B28" s="28"/>
      <c r="C28" s="28"/>
      <c r="D28" s="28"/>
      <c r="E28" s="28"/>
      <c r="F28" s="20"/>
      <c r="G28" s="20"/>
      <c r="H28" s="32"/>
      <c r="I28" s="20"/>
      <c r="J28" s="32"/>
    </row>
    <row r="29" spans="1:10" ht="15">
      <c r="A29" s="35"/>
      <c r="B29" s="28"/>
      <c r="C29" s="28"/>
      <c r="D29" s="28"/>
      <c r="E29" s="28"/>
      <c r="F29" s="20"/>
      <c r="G29" s="20"/>
      <c r="H29" s="32"/>
      <c r="I29" s="20"/>
      <c r="J29" s="32"/>
    </row>
    <row r="30" spans="1:10" ht="15">
      <c r="A30" s="35"/>
      <c r="B30" s="28"/>
      <c r="C30" s="28"/>
      <c r="D30" s="28"/>
      <c r="E30" s="28"/>
      <c r="F30" s="20"/>
      <c r="G30" s="20"/>
      <c r="H30" s="20"/>
      <c r="I30" s="20"/>
      <c r="J30" s="20"/>
    </row>
    <row r="31" spans="1:10" ht="15">
      <c r="A31" s="35"/>
      <c r="B31" s="28"/>
      <c r="C31" s="28"/>
      <c r="D31" s="28"/>
      <c r="E31" s="28"/>
      <c r="F31" s="20"/>
      <c r="G31" s="20"/>
      <c r="H31" s="20"/>
      <c r="I31" s="20"/>
      <c r="J31" s="20"/>
    </row>
    <row r="32" spans="1:10" ht="15">
      <c r="A32" s="35"/>
      <c r="B32" s="28"/>
      <c r="C32" s="28"/>
      <c r="D32" s="28"/>
      <c r="E32" s="28"/>
      <c r="F32" s="20"/>
      <c r="G32" s="20"/>
      <c r="H32" s="20"/>
      <c r="I32" s="20"/>
      <c r="J32" s="20"/>
    </row>
    <row r="33" spans="1:10" ht="15">
      <c r="A33" s="35"/>
      <c r="B33" s="28"/>
      <c r="C33" s="28"/>
      <c r="D33" s="28"/>
      <c r="E33" s="28"/>
      <c r="F33" s="20"/>
      <c r="G33" s="20"/>
      <c r="H33" s="20"/>
      <c r="I33" s="20"/>
      <c r="J33" s="20"/>
    </row>
    <row r="34" spans="1:10" ht="15">
      <c r="A34" s="35"/>
      <c r="B34" s="28"/>
      <c r="C34" s="28"/>
      <c r="D34" s="28"/>
      <c r="E34" s="28"/>
      <c r="F34" s="20"/>
      <c r="G34" s="20"/>
      <c r="H34" s="20"/>
      <c r="I34" s="20"/>
      <c r="J34" s="20"/>
    </row>
    <row r="35" spans="2:5" ht="15">
      <c r="B35" s="28"/>
      <c r="C35" s="28"/>
      <c r="D35" s="28"/>
      <c r="E35" s="28"/>
    </row>
    <row r="36" spans="2:5" ht="15">
      <c r="B36" s="28"/>
      <c r="C36" s="28"/>
      <c r="D36" s="28"/>
      <c r="E36" s="28"/>
    </row>
    <row r="37" spans="2:5" ht="15">
      <c r="B37" s="28"/>
      <c r="C37" s="28"/>
      <c r="D37" s="28"/>
      <c r="E37" s="28"/>
    </row>
    <row r="38" spans="2:5" ht="15">
      <c r="B38" s="28"/>
      <c r="C38" s="28"/>
      <c r="D38" s="28"/>
      <c r="E38" s="28"/>
    </row>
    <row r="39" spans="2:5" ht="15">
      <c r="B39" s="28"/>
      <c r="C39" s="28"/>
      <c r="D39" s="28"/>
      <c r="E39" s="28"/>
    </row>
    <row r="40" spans="2:5" ht="15">
      <c r="B40" s="28"/>
      <c r="C40" s="28"/>
      <c r="D40" s="28"/>
      <c r="E40" s="28"/>
    </row>
    <row r="41" spans="2:5" ht="15">
      <c r="B41" s="28"/>
      <c r="C41" s="28"/>
      <c r="D41" s="28"/>
      <c r="E41" s="28"/>
    </row>
    <row r="42" spans="2:5" ht="15">
      <c r="B42" s="28"/>
      <c r="C42" s="28"/>
      <c r="D42" s="28"/>
      <c r="E42" s="28"/>
    </row>
    <row r="43" spans="2:5" ht="15">
      <c r="B43" s="28"/>
      <c r="C43" s="28"/>
      <c r="D43" s="28"/>
      <c r="E43" s="28"/>
    </row>
    <row r="44" spans="2:5" ht="15">
      <c r="B44" s="28"/>
      <c r="C44" s="28"/>
      <c r="D44" s="28"/>
      <c r="E44" s="28"/>
    </row>
    <row r="45" spans="2:5" ht="15">
      <c r="B45" s="28"/>
      <c r="C45" s="28"/>
      <c r="D45" s="28"/>
      <c r="E45" s="28"/>
    </row>
    <row r="46" spans="2:5" ht="15">
      <c r="B46" s="28"/>
      <c r="C46" s="28"/>
      <c r="D46" s="28"/>
      <c r="E46" s="28"/>
    </row>
    <row r="47" spans="2:5" ht="15">
      <c r="B47" s="28"/>
      <c r="C47" s="28"/>
      <c r="D47" s="28"/>
      <c r="E47" s="28"/>
    </row>
    <row r="48" spans="2:5" ht="15">
      <c r="B48" s="28"/>
      <c r="C48" s="28"/>
      <c r="D48" s="28"/>
      <c r="E48" s="28"/>
    </row>
    <row r="49" spans="2:5" ht="15">
      <c r="B49" s="28"/>
      <c r="C49" s="28"/>
      <c r="D49" s="28"/>
      <c r="E49" s="28"/>
    </row>
    <row r="50" spans="2:5" ht="15">
      <c r="B50" s="28"/>
      <c r="C50" s="20"/>
      <c r="D50" s="20"/>
      <c r="E50" s="20"/>
    </row>
    <row r="51" ht="15">
      <c r="B51" s="28"/>
    </row>
    <row r="52" ht="15">
      <c r="B52" s="28"/>
    </row>
    <row r="53" ht="15">
      <c r="B53" s="28"/>
    </row>
    <row r="54" ht="15">
      <c r="B54" s="28"/>
    </row>
    <row r="55" ht="15">
      <c r="B55" s="28"/>
    </row>
    <row r="56" ht="15">
      <c r="B56" s="28"/>
    </row>
    <row r="57" ht="15">
      <c r="B57" s="28"/>
    </row>
    <row r="58" ht="15">
      <c r="B58" s="28"/>
    </row>
    <row r="59" ht="15">
      <c r="B59" s="28"/>
    </row>
    <row r="60" ht="15">
      <c r="B60" s="28"/>
    </row>
    <row r="61" ht="15">
      <c r="B61" s="28"/>
    </row>
    <row r="62" ht="15">
      <c r="B62" s="28"/>
    </row>
    <row r="63" ht="15">
      <c r="B63" s="28"/>
    </row>
    <row r="64" ht="15">
      <c r="B64" s="28"/>
    </row>
    <row r="65" ht="15">
      <c r="B65" s="28"/>
    </row>
    <row r="66" ht="15">
      <c r="B66" s="28"/>
    </row>
    <row r="67" ht="15">
      <c r="B67" s="28"/>
    </row>
    <row r="68" ht="15">
      <c r="B68" s="28"/>
    </row>
    <row r="69" ht="15">
      <c r="B69" s="28"/>
    </row>
    <row r="70" ht="15">
      <c r="B70" s="28"/>
    </row>
    <row r="71" ht="15">
      <c r="B71" s="28"/>
    </row>
    <row r="72" ht="15">
      <c r="B72" s="28"/>
    </row>
    <row r="73" ht="15">
      <c r="B73" s="28"/>
    </row>
    <row r="74" ht="15">
      <c r="B74" s="28"/>
    </row>
    <row r="75" ht="15">
      <c r="B75" s="28"/>
    </row>
    <row r="76" ht="15">
      <c r="B76" s="28"/>
    </row>
    <row r="77" ht="15">
      <c r="B77" s="28"/>
    </row>
    <row r="78" ht="15">
      <c r="B78" s="28"/>
    </row>
    <row r="79" ht="15">
      <c r="B79" s="28"/>
    </row>
    <row r="80" ht="15">
      <c r="B80" s="28"/>
    </row>
    <row r="81" ht="15">
      <c r="B81" s="28"/>
    </row>
    <row r="82" ht="15">
      <c r="B82" s="28"/>
    </row>
    <row r="83" ht="15">
      <c r="B83" s="28"/>
    </row>
    <row r="84" ht="15">
      <c r="B84" s="28"/>
    </row>
    <row r="85" ht="15">
      <c r="B85" s="28"/>
    </row>
    <row r="86" ht="15">
      <c r="B86" s="28"/>
    </row>
    <row r="87" ht="15">
      <c r="B87" s="28"/>
    </row>
    <row r="88" ht="15">
      <c r="B88" s="28"/>
    </row>
    <row r="89" ht="15">
      <c r="B89" s="28"/>
    </row>
    <row r="90" ht="15">
      <c r="B90" s="28"/>
    </row>
    <row r="91" ht="15">
      <c r="B91" s="28"/>
    </row>
    <row r="92" ht="15">
      <c r="B92" s="28"/>
    </row>
    <row r="93" ht="15">
      <c r="B93" s="28"/>
    </row>
    <row r="94" ht="15">
      <c r="B94" s="28"/>
    </row>
    <row r="95" ht="15">
      <c r="B95" s="28"/>
    </row>
    <row r="96" ht="15">
      <c r="B96" s="28"/>
    </row>
    <row r="97" ht="15">
      <c r="B97" s="28"/>
    </row>
    <row r="98" ht="15">
      <c r="B98" s="28"/>
    </row>
    <row r="99" ht="15">
      <c r="B99" s="28"/>
    </row>
    <row r="100" ht="15">
      <c r="B100" s="28"/>
    </row>
    <row r="101" ht="15">
      <c r="B101" s="28"/>
    </row>
    <row r="102" ht="15">
      <c r="B102" s="28"/>
    </row>
    <row r="103" ht="15">
      <c r="B103" s="28"/>
    </row>
    <row r="104" ht="15">
      <c r="B104" s="28"/>
    </row>
    <row r="105" ht="15">
      <c r="B105" s="28"/>
    </row>
    <row r="106" ht="15">
      <c r="B106" s="28"/>
    </row>
    <row r="107" ht="15">
      <c r="B107" s="28"/>
    </row>
    <row r="108" ht="15">
      <c r="B108" s="28"/>
    </row>
    <row r="109" ht="15">
      <c r="B109" s="28"/>
    </row>
    <row r="110" ht="15">
      <c r="B110" s="28"/>
    </row>
    <row r="111" ht="15">
      <c r="B111" s="28"/>
    </row>
    <row r="112" ht="15">
      <c r="B112" s="28"/>
    </row>
    <row r="113" ht="15">
      <c r="B113" s="28"/>
    </row>
    <row r="114" ht="15">
      <c r="B114" s="28"/>
    </row>
    <row r="115" ht="15">
      <c r="B115" s="28"/>
    </row>
    <row r="116" ht="15">
      <c r="B116" s="28"/>
    </row>
    <row r="117" ht="15">
      <c r="B117" s="28"/>
    </row>
    <row r="118" ht="15">
      <c r="B118" s="28"/>
    </row>
    <row r="119" ht="15">
      <c r="B119" s="28"/>
    </row>
    <row r="120" ht="15">
      <c r="B120" s="28"/>
    </row>
    <row r="121" ht="15">
      <c r="B121" s="28"/>
    </row>
    <row r="122" ht="15">
      <c r="B122" s="28"/>
    </row>
    <row r="123" ht="15">
      <c r="B123" s="28"/>
    </row>
    <row r="124" ht="15">
      <c r="B124" s="28"/>
    </row>
    <row r="125" ht="15">
      <c r="B125" s="28"/>
    </row>
    <row r="126" ht="15">
      <c r="B126" s="28"/>
    </row>
    <row r="127" ht="15">
      <c r="B127" s="28"/>
    </row>
    <row r="128" ht="15">
      <c r="B128" s="28"/>
    </row>
    <row r="129" ht="15">
      <c r="B129" s="28"/>
    </row>
    <row r="130" ht="15">
      <c r="B130" s="28"/>
    </row>
    <row r="131" ht="15">
      <c r="B131" s="28"/>
    </row>
    <row r="132" ht="15">
      <c r="B132" s="28"/>
    </row>
    <row r="133" ht="15">
      <c r="B133" s="28"/>
    </row>
    <row r="134" ht="15">
      <c r="B134" s="28"/>
    </row>
    <row r="135" ht="15">
      <c r="B135" s="28"/>
    </row>
    <row r="136" ht="15">
      <c r="B136" s="28"/>
    </row>
    <row r="137" ht="15">
      <c r="B137" s="28"/>
    </row>
    <row r="138" ht="15">
      <c r="B138" s="28"/>
    </row>
    <row r="139" ht="15">
      <c r="B139" s="28"/>
    </row>
    <row r="140" ht="15">
      <c r="B140" s="28"/>
    </row>
    <row r="141" ht="15">
      <c r="B141" s="28"/>
    </row>
    <row r="142" ht="15">
      <c r="B142" s="28"/>
    </row>
    <row r="143" ht="15">
      <c r="B143" s="28"/>
    </row>
    <row r="144" ht="15">
      <c r="B144" s="28"/>
    </row>
    <row r="145" ht="15">
      <c r="B145" s="28"/>
    </row>
    <row r="146" ht="15">
      <c r="B146" s="28"/>
    </row>
    <row r="147" ht="15">
      <c r="B147" s="28"/>
    </row>
    <row r="148" ht="15">
      <c r="B148" s="28"/>
    </row>
    <row r="149" ht="15">
      <c r="B149" s="28"/>
    </row>
    <row r="150" ht="15">
      <c r="B150" s="28"/>
    </row>
    <row r="151" ht="15">
      <c r="B151" s="28"/>
    </row>
    <row r="152" ht="15">
      <c r="B152" s="28"/>
    </row>
    <row r="153" ht="15">
      <c r="B153" s="28"/>
    </row>
    <row r="154" ht="15">
      <c r="B154" s="28"/>
    </row>
    <row r="155" ht="15">
      <c r="B155" s="28"/>
    </row>
    <row r="156" ht="15">
      <c r="B156" s="28"/>
    </row>
    <row r="157" ht="15">
      <c r="B157" s="28"/>
    </row>
    <row r="158" ht="15">
      <c r="B158" s="28"/>
    </row>
    <row r="159" ht="15">
      <c r="B159" s="28"/>
    </row>
    <row r="160" ht="15">
      <c r="B160" s="28"/>
    </row>
    <row r="161" ht="15">
      <c r="B161" s="28"/>
    </row>
    <row r="162" ht="15">
      <c r="B162" s="28"/>
    </row>
    <row r="163" ht="15">
      <c r="B163" s="28"/>
    </row>
    <row r="164" ht="15">
      <c r="B164" s="28"/>
    </row>
    <row r="165" ht="15">
      <c r="B165" s="28"/>
    </row>
    <row r="166" ht="15">
      <c r="B166" s="28"/>
    </row>
    <row r="167" ht="15">
      <c r="B167" s="28"/>
    </row>
    <row r="168" ht="15">
      <c r="B168" s="28"/>
    </row>
    <row r="169" ht="15">
      <c r="B169" s="28"/>
    </row>
    <row r="170" ht="15">
      <c r="B170" s="28"/>
    </row>
    <row r="171" ht="15">
      <c r="B171" s="28"/>
    </row>
    <row r="172" ht="15">
      <c r="B172" s="28"/>
    </row>
    <row r="173" ht="15">
      <c r="B173" s="28"/>
    </row>
    <row r="174" ht="15">
      <c r="B174" s="28"/>
    </row>
    <row r="175" ht="15">
      <c r="B175" s="28"/>
    </row>
    <row r="176" ht="15">
      <c r="B176" s="28"/>
    </row>
    <row r="177" ht="15">
      <c r="B177" s="28"/>
    </row>
    <row r="178" ht="15">
      <c r="B178" s="28"/>
    </row>
    <row r="179" ht="15">
      <c r="B179" s="28"/>
    </row>
    <row r="180" ht="15">
      <c r="B180" s="28"/>
    </row>
    <row r="181" ht="15">
      <c r="B181" s="28"/>
    </row>
    <row r="182" ht="15">
      <c r="B182" s="28"/>
    </row>
    <row r="183" ht="15">
      <c r="B183" s="28"/>
    </row>
    <row r="184" ht="15">
      <c r="B184" s="28"/>
    </row>
    <row r="185" ht="15">
      <c r="B185" s="28"/>
    </row>
    <row r="186" ht="15">
      <c r="B186" s="28"/>
    </row>
    <row r="187" ht="15">
      <c r="B187" s="28"/>
    </row>
    <row r="188" ht="15">
      <c r="B188" s="28"/>
    </row>
    <row r="189" ht="15">
      <c r="B189" s="28"/>
    </row>
    <row r="190" ht="15">
      <c r="B190" s="28"/>
    </row>
    <row r="191" ht="15">
      <c r="B191" s="28"/>
    </row>
    <row r="192" ht="15">
      <c r="B192" s="28"/>
    </row>
    <row r="193" ht="15">
      <c r="B193" s="28"/>
    </row>
    <row r="194" ht="15">
      <c r="B194" s="28"/>
    </row>
    <row r="195" ht="15">
      <c r="B195" s="28"/>
    </row>
    <row r="196" ht="15">
      <c r="B196" s="28"/>
    </row>
    <row r="197" ht="15">
      <c r="B197" s="28"/>
    </row>
    <row r="198" ht="15">
      <c r="B198" s="28"/>
    </row>
    <row r="199" ht="15">
      <c r="B199" s="28"/>
    </row>
    <row r="200" ht="15">
      <c r="B200" s="28"/>
    </row>
    <row r="201" ht="15">
      <c r="B201" s="28"/>
    </row>
    <row r="202" ht="15">
      <c r="B202" s="28"/>
    </row>
    <row r="203" ht="15">
      <c r="B203" s="28"/>
    </row>
    <row r="204" ht="15">
      <c r="B204" s="28"/>
    </row>
    <row r="205" ht="15">
      <c r="B205" s="28"/>
    </row>
    <row r="206" ht="15">
      <c r="B206" s="28"/>
    </row>
    <row r="207" ht="15">
      <c r="B207" s="28"/>
    </row>
    <row r="208" ht="15">
      <c r="B208" s="28"/>
    </row>
    <row r="209" ht="15">
      <c r="B209" s="28"/>
    </row>
    <row r="210" ht="15">
      <c r="B210" s="28"/>
    </row>
    <row r="211" ht="15">
      <c r="B211" s="28"/>
    </row>
    <row r="212" ht="15">
      <c r="B212" s="28"/>
    </row>
    <row r="213" ht="15">
      <c r="B213" s="28"/>
    </row>
    <row r="214" ht="15">
      <c r="B214" s="28"/>
    </row>
    <row r="215" ht="15">
      <c r="B215" s="28"/>
    </row>
    <row r="216" ht="15">
      <c r="B216" s="28"/>
    </row>
    <row r="217" ht="15">
      <c r="B217" s="28"/>
    </row>
    <row r="218" ht="15">
      <c r="B218" s="28"/>
    </row>
    <row r="219" ht="15">
      <c r="B219" s="28"/>
    </row>
    <row r="220" ht="15">
      <c r="B220" s="28"/>
    </row>
  </sheetData>
  <sheetProtection/>
  <mergeCells count="2">
    <mergeCell ref="B1:F1"/>
    <mergeCell ref="B2:C2"/>
  </mergeCells>
  <printOptions/>
  <pageMargins left="0.7" right="0.7" top="0.75" bottom="0.75" header="0.3" footer="0.3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0"/>
  <sheetViews>
    <sheetView zoomScalePageLayoutView="0" workbookViewId="0" topLeftCell="A1">
      <selection activeCell="A1" sqref="A1:IV16384"/>
    </sheetView>
  </sheetViews>
  <sheetFormatPr defaultColWidth="9.125" defaultRowHeight="12"/>
  <cols>
    <col min="1" max="1" width="21.125" style="21" customWidth="1"/>
    <col min="2" max="2" width="15.125" style="21" customWidth="1"/>
    <col min="3" max="5" width="20.00390625" style="21" customWidth="1"/>
    <col min="6" max="6" width="24.625" style="21" customWidth="1"/>
    <col min="7" max="7" width="40.875" style="21" customWidth="1"/>
    <col min="8" max="8" width="12.125" style="21" customWidth="1"/>
    <col min="9" max="9" width="12.875" style="21" customWidth="1"/>
    <col min="10" max="16384" width="9.125" style="21" customWidth="1"/>
  </cols>
  <sheetData>
    <row r="1" spans="1:10" ht="15">
      <c r="A1" s="19" t="s">
        <v>33</v>
      </c>
      <c r="B1" s="79"/>
      <c r="C1" s="79"/>
      <c r="D1" s="79"/>
      <c r="E1" s="79"/>
      <c r="F1" s="79"/>
      <c r="G1" s="20"/>
      <c r="H1" s="20"/>
      <c r="I1" s="20"/>
      <c r="J1" s="20"/>
    </row>
    <row r="2" spans="1:10" ht="15">
      <c r="A2" s="19" t="s">
        <v>34</v>
      </c>
      <c r="B2" s="79"/>
      <c r="C2" s="79"/>
      <c r="D2" s="38"/>
      <c r="E2" s="38"/>
      <c r="F2" s="20"/>
      <c r="G2" s="20"/>
      <c r="H2" s="20"/>
      <c r="I2" s="20"/>
      <c r="J2" s="20"/>
    </row>
    <row r="3" spans="1:10" ht="15">
      <c r="A3" s="19" t="s">
        <v>42</v>
      </c>
      <c r="B3" s="38"/>
      <c r="C3" s="38"/>
      <c r="D3" s="38"/>
      <c r="E3" s="38"/>
      <c r="F3" s="20"/>
      <c r="G3" s="20"/>
      <c r="H3" s="20"/>
      <c r="I3" s="20"/>
      <c r="J3" s="20"/>
    </row>
    <row r="4" spans="1:6" ht="15">
      <c r="A4" s="22" t="s">
        <v>41</v>
      </c>
      <c r="B4" s="39"/>
      <c r="C4" s="40" t="s">
        <v>36</v>
      </c>
      <c r="D4" s="40"/>
      <c r="E4" s="40"/>
      <c r="F4" s="41"/>
    </row>
    <row r="5" spans="1:10" ht="15">
      <c r="A5" s="19" t="s">
        <v>35</v>
      </c>
      <c r="B5" s="36"/>
      <c r="C5" s="20" t="s">
        <v>36</v>
      </c>
      <c r="D5" s="20"/>
      <c r="E5" s="20"/>
      <c r="F5" s="20"/>
      <c r="G5" s="20"/>
      <c r="H5" s="20"/>
      <c r="I5" s="20"/>
      <c r="J5" s="20"/>
    </row>
    <row r="6" spans="1:10" ht="15">
      <c r="A6" s="19" t="s">
        <v>43</v>
      </c>
      <c r="B6" s="36"/>
      <c r="C6" s="20"/>
      <c r="D6" s="20"/>
      <c r="E6" s="20"/>
      <c r="F6" s="20"/>
      <c r="G6" s="20"/>
      <c r="H6" s="20"/>
      <c r="I6" s="20"/>
      <c r="J6" s="20"/>
    </row>
    <row r="7" spans="1:10" ht="15">
      <c r="A7" s="19"/>
      <c r="B7" s="20"/>
      <c r="C7" s="20"/>
      <c r="D7" s="20"/>
      <c r="E7" s="20"/>
      <c r="F7" s="20"/>
      <c r="G7" s="20"/>
      <c r="H7" s="20"/>
      <c r="I7" s="20"/>
      <c r="J7" s="20"/>
    </row>
    <row r="8" spans="1:10" ht="15">
      <c r="A8" s="23" t="s">
        <v>39</v>
      </c>
      <c r="B8" s="20"/>
      <c r="C8" s="20"/>
      <c r="D8" s="20"/>
      <c r="E8" s="20"/>
      <c r="F8" s="20"/>
      <c r="G8" s="20"/>
      <c r="H8" s="20"/>
      <c r="I8" s="20"/>
      <c r="J8" s="20"/>
    </row>
    <row r="9" spans="1:10" ht="15">
      <c r="A9" s="23"/>
      <c r="B9" s="23"/>
      <c r="C9" s="24"/>
      <c r="D9" s="24"/>
      <c r="E9" s="24"/>
      <c r="F9" s="24"/>
      <c r="G9" s="20"/>
      <c r="H9" s="20"/>
      <c r="I9" s="20"/>
      <c r="J9" s="20"/>
    </row>
    <row r="10" spans="1:10" ht="13.5">
      <c r="A10" s="24"/>
      <c r="B10" s="25" t="s">
        <v>10</v>
      </c>
      <c r="C10" s="24"/>
      <c r="D10" s="25" t="s">
        <v>10</v>
      </c>
      <c r="E10" s="44"/>
      <c r="F10" s="24"/>
      <c r="H10" s="20"/>
      <c r="I10" s="20"/>
      <c r="J10" s="20"/>
    </row>
    <row r="11" spans="1:10" ht="15">
      <c r="A11" s="20"/>
      <c r="B11" s="49">
        <v>0.03</v>
      </c>
      <c r="C11" s="20"/>
      <c r="D11" s="49">
        <v>0.1</v>
      </c>
      <c r="E11" s="45"/>
      <c r="F11" s="20"/>
      <c r="H11" s="20"/>
      <c r="I11" s="20"/>
      <c r="J11" s="20"/>
    </row>
    <row r="12" spans="1:10" ht="41.25">
      <c r="A12" s="26" t="s">
        <v>11</v>
      </c>
      <c r="B12" s="26" t="s">
        <v>12</v>
      </c>
      <c r="C12" s="26" t="s">
        <v>37</v>
      </c>
      <c r="D12" s="26" t="s">
        <v>32</v>
      </c>
      <c r="E12" s="46" t="s">
        <v>38</v>
      </c>
      <c r="F12" s="26" t="s">
        <v>22</v>
      </c>
      <c r="G12" s="47" t="s">
        <v>40</v>
      </c>
      <c r="H12" s="26"/>
      <c r="J12" s="20"/>
    </row>
    <row r="13" spans="1:10" ht="15">
      <c r="A13" s="27" t="s">
        <v>13</v>
      </c>
      <c r="B13" s="37"/>
      <c r="C13" s="28">
        <f>IF($B$6=1,+B13*0.1984,0)+IF($B$6=2,+B13*0.217,0)</f>
        <v>0</v>
      </c>
      <c r="D13" s="42">
        <f>+B4</f>
        <v>0</v>
      </c>
      <c r="E13" s="42">
        <f>+C13+D13</f>
        <v>0</v>
      </c>
      <c r="F13" s="50" t="e">
        <f>+E13/B13</f>
        <v>#DIV/0!</v>
      </c>
      <c r="G13" s="29" t="s">
        <v>23</v>
      </c>
      <c r="H13" s="31"/>
      <c r="I13" s="31"/>
      <c r="J13" s="32"/>
    </row>
    <row r="14" spans="1:10" ht="15">
      <c r="A14" s="27" t="s">
        <v>14</v>
      </c>
      <c r="B14" s="48">
        <f>+B13*1.03</f>
        <v>0</v>
      </c>
      <c r="C14" s="28">
        <f aca="true" t="shared" si="0" ref="C14:C21">IF($B$6=1,+B14*0.1984,0)+IF($B$6=2,+B14*0.217,0)</f>
        <v>0</v>
      </c>
      <c r="D14" s="43">
        <f>+D13*1.1</f>
        <v>0</v>
      </c>
      <c r="E14" s="42">
        <f aca="true" t="shared" si="1" ref="E14:E21">+C14+D14</f>
        <v>0</v>
      </c>
      <c r="F14" s="50" t="e">
        <f aca="true" t="shared" si="2" ref="F14:F21">+E14/B14</f>
        <v>#DIV/0!</v>
      </c>
      <c r="G14" s="29" t="s">
        <v>24</v>
      </c>
      <c r="H14" s="31"/>
      <c r="I14" s="31"/>
      <c r="J14" s="32"/>
    </row>
    <row r="15" spans="1:10" ht="15">
      <c r="A15" s="27" t="s">
        <v>15</v>
      </c>
      <c r="B15" s="48">
        <f aca="true" t="shared" si="3" ref="B15:B21">+B14*1.03</f>
        <v>0</v>
      </c>
      <c r="C15" s="28">
        <f t="shared" si="0"/>
        <v>0</v>
      </c>
      <c r="D15" s="43">
        <f aca="true" t="shared" si="4" ref="D15:D21">+D14*1.1</f>
        <v>0</v>
      </c>
      <c r="E15" s="42">
        <f t="shared" si="1"/>
        <v>0</v>
      </c>
      <c r="F15" s="50" t="e">
        <f t="shared" si="2"/>
        <v>#DIV/0!</v>
      </c>
      <c r="G15" s="29" t="s">
        <v>25</v>
      </c>
      <c r="H15" s="31"/>
      <c r="I15" s="31"/>
      <c r="J15" s="32"/>
    </row>
    <row r="16" spans="1:10" ht="15">
      <c r="A16" s="27" t="s">
        <v>16</v>
      </c>
      <c r="B16" s="48">
        <f t="shared" si="3"/>
        <v>0</v>
      </c>
      <c r="C16" s="28">
        <f t="shared" si="0"/>
        <v>0</v>
      </c>
      <c r="D16" s="43">
        <f t="shared" si="4"/>
        <v>0</v>
      </c>
      <c r="E16" s="42">
        <f t="shared" si="1"/>
        <v>0</v>
      </c>
      <c r="F16" s="50" t="e">
        <f t="shared" si="2"/>
        <v>#DIV/0!</v>
      </c>
      <c r="G16" s="29" t="s">
        <v>26</v>
      </c>
      <c r="H16" s="31"/>
      <c r="I16" s="31"/>
      <c r="J16" s="32"/>
    </row>
    <row r="17" spans="1:10" ht="15">
      <c r="A17" s="27" t="s">
        <v>17</v>
      </c>
      <c r="B17" s="48">
        <f t="shared" si="3"/>
        <v>0</v>
      </c>
      <c r="C17" s="28">
        <f t="shared" si="0"/>
        <v>0</v>
      </c>
      <c r="D17" s="43">
        <f t="shared" si="4"/>
        <v>0</v>
      </c>
      <c r="E17" s="42">
        <f t="shared" si="1"/>
        <v>0</v>
      </c>
      <c r="F17" s="50" t="e">
        <f t="shared" si="2"/>
        <v>#DIV/0!</v>
      </c>
      <c r="G17" s="29" t="s">
        <v>27</v>
      </c>
      <c r="H17" s="31"/>
      <c r="I17" s="31"/>
      <c r="J17" s="32"/>
    </row>
    <row r="18" spans="1:10" ht="15">
      <c r="A18" s="27" t="s">
        <v>18</v>
      </c>
      <c r="B18" s="48">
        <f t="shared" si="3"/>
        <v>0</v>
      </c>
      <c r="C18" s="28">
        <f t="shared" si="0"/>
        <v>0</v>
      </c>
      <c r="D18" s="43">
        <f t="shared" si="4"/>
        <v>0</v>
      </c>
      <c r="E18" s="42">
        <f t="shared" si="1"/>
        <v>0</v>
      </c>
      <c r="F18" s="50" t="e">
        <f t="shared" si="2"/>
        <v>#DIV/0!</v>
      </c>
      <c r="G18" s="29" t="s">
        <v>28</v>
      </c>
      <c r="H18" s="31"/>
      <c r="I18" s="31"/>
      <c r="J18" s="32"/>
    </row>
    <row r="19" spans="1:10" ht="15">
      <c r="A19" s="27" t="s">
        <v>19</v>
      </c>
      <c r="B19" s="48">
        <f t="shared" si="3"/>
        <v>0</v>
      </c>
      <c r="C19" s="28">
        <f t="shared" si="0"/>
        <v>0</v>
      </c>
      <c r="D19" s="43">
        <f t="shared" si="4"/>
        <v>0</v>
      </c>
      <c r="E19" s="42">
        <f t="shared" si="1"/>
        <v>0</v>
      </c>
      <c r="F19" s="50" t="e">
        <f t="shared" si="2"/>
        <v>#DIV/0!</v>
      </c>
      <c r="G19" s="29" t="s">
        <v>29</v>
      </c>
      <c r="H19" s="31"/>
      <c r="I19" s="31"/>
      <c r="J19" s="32"/>
    </row>
    <row r="20" spans="1:10" ht="15">
      <c r="A20" s="27" t="s">
        <v>20</v>
      </c>
      <c r="B20" s="48">
        <f t="shared" si="3"/>
        <v>0</v>
      </c>
      <c r="C20" s="28">
        <f t="shared" si="0"/>
        <v>0</v>
      </c>
      <c r="D20" s="43">
        <f t="shared" si="4"/>
        <v>0</v>
      </c>
      <c r="E20" s="42">
        <f t="shared" si="1"/>
        <v>0</v>
      </c>
      <c r="F20" s="50" t="e">
        <f t="shared" si="2"/>
        <v>#DIV/0!</v>
      </c>
      <c r="G20" s="29" t="s">
        <v>30</v>
      </c>
      <c r="H20" s="31"/>
      <c r="I20" s="31"/>
      <c r="J20" s="32"/>
    </row>
    <row r="21" spans="1:10" ht="15">
      <c r="A21" s="27" t="s">
        <v>21</v>
      </c>
      <c r="B21" s="48">
        <f t="shared" si="3"/>
        <v>0</v>
      </c>
      <c r="C21" s="28">
        <f t="shared" si="0"/>
        <v>0</v>
      </c>
      <c r="D21" s="43">
        <f t="shared" si="4"/>
        <v>0</v>
      </c>
      <c r="E21" s="42">
        <f t="shared" si="1"/>
        <v>0</v>
      </c>
      <c r="F21" s="50" t="e">
        <f t="shared" si="2"/>
        <v>#DIV/0!</v>
      </c>
      <c r="G21" s="29" t="s">
        <v>31</v>
      </c>
      <c r="H21" s="31"/>
      <c r="I21" s="31"/>
      <c r="J21" s="32"/>
    </row>
    <row r="22" spans="1:10" ht="15">
      <c r="A22" s="33"/>
      <c r="B22" s="28"/>
      <c r="C22" s="20"/>
      <c r="D22" s="20"/>
      <c r="E22" s="20"/>
      <c r="F22" s="30"/>
      <c r="G22" s="43"/>
      <c r="H22" s="31"/>
      <c r="I22" s="31"/>
      <c r="J22" s="32"/>
    </row>
    <row r="23" spans="1:10" ht="15">
      <c r="A23" s="33"/>
      <c r="B23" s="28"/>
      <c r="C23" s="20"/>
      <c r="D23" s="20"/>
      <c r="E23" s="20"/>
      <c r="F23" s="30"/>
      <c r="G23" s="43"/>
      <c r="H23" s="31"/>
      <c r="I23" s="31"/>
      <c r="J23" s="32"/>
    </row>
    <row r="24" spans="1:10" ht="15">
      <c r="A24" s="34"/>
      <c r="B24" s="28"/>
      <c r="C24" s="28"/>
      <c r="D24" s="28"/>
      <c r="E24" s="28"/>
      <c r="F24" s="20"/>
      <c r="G24" s="20"/>
      <c r="H24" s="32"/>
      <c r="I24" s="20"/>
      <c r="J24" s="32"/>
    </row>
    <row r="25" spans="1:10" ht="15">
      <c r="A25" s="35"/>
      <c r="B25" s="28"/>
      <c r="C25" s="28"/>
      <c r="D25" s="28"/>
      <c r="E25" s="28"/>
      <c r="F25" s="20"/>
      <c r="G25" s="20"/>
      <c r="H25" s="32"/>
      <c r="I25" s="20"/>
      <c r="J25" s="32"/>
    </row>
    <row r="26" spans="1:10" ht="15">
      <c r="A26" s="35"/>
      <c r="B26" s="28"/>
      <c r="C26" s="28"/>
      <c r="D26" s="28"/>
      <c r="E26" s="28"/>
      <c r="F26" s="20"/>
      <c r="G26" s="20"/>
      <c r="H26" s="32"/>
      <c r="I26" s="20"/>
      <c r="J26" s="32"/>
    </row>
    <row r="27" spans="1:10" ht="15">
      <c r="A27" s="35"/>
      <c r="B27" s="28"/>
      <c r="C27" s="28"/>
      <c r="D27" s="28"/>
      <c r="E27" s="28"/>
      <c r="F27" s="20"/>
      <c r="G27" s="20"/>
      <c r="H27" s="32"/>
      <c r="I27" s="20"/>
      <c r="J27" s="32"/>
    </row>
    <row r="28" spans="1:10" ht="15">
      <c r="A28" s="35"/>
      <c r="B28" s="28"/>
      <c r="C28" s="28"/>
      <c r="D28" s="28"/>
      <c r="E28" s="28"/>
      <c r="F28" s="20"/>
      <c r="G28" s="20"/>
      <c r="H28" s="32"/>
      <c r="I28" s="20"/>
      <c r="J28" s="32"/>
    </row>
    <row r="29" spans="1:10" ht="15">
      <c r="A29" s="35"/>
      <c r="B29" s="28"/>
      <c r="C29" s="28"/>
      <c r="D29" s="28"/>
      <c r="E29" s="28"/>
      <c r="F29" s="20"/>
      <c r="G29" s="20"/>
      <c r="H29" s="32"/>
      <c r="I29" s="20"/>
      <c r="J29" s="32"/>
    </row>
    <row r="30" spans="1:10" ht="15">
      <c r="A30" s="35"/>
      <c r="B30" s="28"/>
      <c r="C30" s="28"/>
      <c r="D30" s="28"/>
      <c r="E30" s="28"/>
      <c r="F30" s="20"/>
      <c r="G30" s="20"/>
      <c r="H30" s="20"/>
      <c r="I30" s="20"/>
      <c r="J30" s="20"/>
    </row>
    <row r="31" spans="1:10" ht="15">
      <c r="A31" s="35"/>
      <c r="B31" s="28"/>
      <c r="C31" s="28"/>
      <c r="D31" s="28"/>
      <c r="E31" s="28"/>
      <c r="F31" s="20"/>
      <c r="G31" s="20"/>
      <c r="H31" s="20"/>
      <c r="I31" s="20"/>
      <c r="J31" s="20"/>
    </row>
    <row r="32" spans="1:10" ht="15">
      <c r="A32" s="35"/>
      <c r="B32" s="28"/>
      <c r="C32" s="28"/>
      <c r="D32" s="28"/>
      <c r="E32" s="28"/>
      <c r="F32" s="20"/>
      <c r="G32" s="20"/>
      <c r="H32" s="20"/>
      <c r="I32" s="20"/>
      <c r="J32" s="20"/>
    </row>
    <row r="33" spans="1:10" ht="15">
      <c r="A33" s="35"/>
      <c r="B33" s="28"/>
      <c r="C33" s="28"/>
      <c r="D33" s="28"/>
      <c r="E33" s="28"/>
      <c r="F33" s="20"/>
      <c r="G33" s="20"/>
      <c r="H33" s="20"/>
      <c r="I33" s="20"/>
      <c r="J33" s="20"/>
    </row>
    <row r="34" spans="1:10" ht="15">
      <c r="A34" s="35"/>
      <c r="B34" s="28"/>
      <c r="C34" s="28"/>
      <c r="D34" s="28"/>
      <c r="E34" s="28"/>
      <c r="F34" s="20"/>
      <c r="G34" s="20"/>
      <c r="H34" s="20"/>
      <c r="I34" s="20"/>
      <c r="J34" s="20"/>
    </row>
    <row r="35" spans="2:5" ht="15">
      <c r="B35" s="28"/>
      <c r="C35" s="28"/>
      <c r="D35" s="28"/>
      <c r="E35" s="28"/>
    </row>
    <row r="36" spans="2:5" ht="15">
      <c r="B36" s="28"/>
      <c r="C36" s="28"/>
      <c r="D36" s="28"/>
      <c r="E36" s="28"/>
    </row>
    <row r="37" spans="2:5" ht="15">
      <c r="B37" s="28"/>
      <c r="C37" s="28"/>
      <c r="D37" s="28"/>
      <c r="E37" s="28"/>
    </row>
    <row r="38" spans="2:5" ht="15">
      <c r="B38" s="28"/>
      <c r="C38" s="28"/>
      <c r="D38" s="28"/>
      <c r="E38" s="28"/>
    </row>
    <row r="39" spans="2:5" ht="15">
      <c r="B39" s="28"/>
      <c r="C39" s="28"/>
      <c r="D39" s="28"/>
      <c r="E39" s="28"/>
    </row>
    <row r="40" spans="2:5" ht="15">
      <c r="B40" s="28"/>
      <c r="C40" s="28"/>
      <c r="D40" s="28"/>
      <c r="E40" s="28"/>
    </row>
    <row r="41" spans="2:5" ht="15">
      <c r="B41" s="28"/>
      <c r="C41" s="28"/>
      <c r="D41" s="28"/>
      <c r="E41" s="28"/>
    </row>
    <row r="42" spans="2:5" ht="15">
      <c r="B42" s="28"/>
      <c r="C42" s="28"/>
      <c r="D42" s="28"/>
      <c r="E42" s="28"/>
    </row>
    <row r="43" spans="2:5" ht="15">
      <c r="B43" s="28"/>
      <c r="C43" s="28"/>
      <c r="D43" s="28"/>
      <c r="E43" s="28"/>
    </row>
    <row r="44" spans="2:5" ht="15">
      <c r="B44" s="28"/>
      <c r="C44" s="28"/>
      <c r="D44" s="28"/>
      <c r="E44" s="28"/>
    </row>
    <row r="45" spans="2:5" ht="15">
      <c r="B45" s="28"/>
      <c r="C45" s="28"/>
      <c r="D45" s="28"/>
      <c r="E45" s="28"/>
    </row>
    <row r="46" spans="2:5" ht="15">
      <c r="B46" s="28"/>
      <c r="C46" s="28"/>
      <c r="D46" s="28"/>
      <c r="E46" s="28"/>
    </row>
    <row r="47" spans="2:5" ht="15">
      <c r="B47" s="28"/>
      <c r="C47" s="28"/>
      <c r="D47" s="28"/>
      <c r="E47" s="28"/>
    </row>
    <row r="48" spans="2:5" ht="15">
      <c r="B48" s="28"/>
      <c r="C48" s="28"/>
      <c r="D48" s="28"/>
      <c r="E48" s="28"/>
    </row>
    <row r="49" spans="2:5" ht="15">
      <c r="B49" s="28"/>
      <c r="C49" s="28"/>
      <c r="D49" s="28"/>
      <c r="E49" s="28"/>
    </row>
    <row r="50" spans="2:5" ht="15">
      <c r="B50" s="28"/>
      <c r="C50" s="20"/>
      <c r="D50" s="20"/>
      <c r="E50" s="20"/>
    </row>
    <row r="51" ht="15">
      <c r="B51" s="28"/>
    </row>
    <row r="52" ht="15">
      <c r="B52" s="28"/>
    </row>
    <row r="53" ht="15">
      <c r="B53" s="28"/>
    </row>
    <row r="54" ht="15">
      <c r="B54" s="28"/>
    </row>
    <row r="55" ht="15">
      <c r="B55" s="28"/>
    </row>
    <row r="56" ht="15">
      <c r="B56" s="28"/>
    </row>
    <row r="57" ht="15">
      <c r="B57" s="28"/>
    </row>
    <row r="58" ht="15">
      <c r="B58" s="28"/>
    </row>
    <row r="59" ht="15">
      <c r="B59" s="28"/>
    </row>
    <row r="60" ht="15">
      <c r="B60" s="28"/>
    </row>
    <row r="61" ht="15">
      <c r="B61" s="28"/>
    </row>
    <row r="62" ht="15">
      <c r="B62" s="28"/>
    </row>
    <row r="63" ht="15">
      <c r="B63" s="28"/>
    </row>
    <row r="64" ht="15">
      <c r="B64" s="28"/>
    </row>
    <row r="65" ht="15">
      <c r="B65" s="28"/>
    </row>
    <row r="66" ht="15">
      <c r="B66" s="28"/>
    </row>
    <row r="67" ht="15">
      <c r="B67" s="28"/>
    </row>
    <row r="68" ht="15">
      <c r="B68" s="28"/>
    </row>
    <row r="69" ht="15">
      <c r="B69" s="28"/>
    </row>
    <row r="70" ht="15">
      <c r="B70" s="28"/>
    </row>
    <row r="71" ht="15">
      <c r="B71" s="28"/>
    </row>
    <row r="72" ht="15">
      <c r="B72" s="28"/>
    </row>
    <row r="73" ht="15">
      <c r="B73" s="28"/>
    </row>
    <row r="74" ht="15">
      <c r="B74" s="28"/>
    </row>
    <row r="75" ht="15">
      <c r="B75" s="28"/>
    </row>
    <row r="76" ht="15">
      <c r="B76" s="28"/>
    </row>
    <row r="77" ht="15">
      <c r="B77" s="28"/>
    </row>
    <row r="78" ht="15">
      <c r="B78" s="28"/>
    </row>
    <row r="79" ht="15">
      <c r="B79" s="28"/>
    </row>
    <row r="80" ht="15">
      <c r="B80" s="28"/>
    </row>
    <row r="81" ht="15">
      <c r="B81" s="28"/>
    </row>
    <row r="82" ht="15">
      <c r="B82" s="28"/>
    </row>
    <row r="83" ht="15">
      <c r="B83" s="28"/>
    </row>
    <row r="84" ht="15">
      <c r="B84" s="28"/>
    </row>
    <row r="85" ht="15">
      <c r="B85" s="28"/>
    </row>
    <row r="86" ht="15">
      <c r="B86" s="28"/>
    </row>
    <row r="87" ht="15">
      <c r="B87" s="28"/>
    </row>
    <row r="88" ht="15">
      <c r="B88" s="28"/>
    </row>
    <row r="89" ht="15">
      <c r="B89" s="28"/>
    </row>
    <row r="90" ht="15">
      <c r="B90" s="28"/>
    </row>
    <row r="91" ht="15">
      <c r="B91" s="28"/>
    </row>
    <row r="92" ht="15">
      <c r="B92" s="28"/>
    </row>
    <row r="93" ht="15">
      <c r="B93" s="28"/>
    </row>
    <row r="94" ht="15">
      <c r="B94" s="28"/>
    </row>
    <row r="95" ht="15">
      <c r="B95" s="28"/>
    </row>
    <row r="96" ht="15">
      <c r="B96" s="28"/>
    </row>
    <row r="97" ht="15">
      <c r="B97" s="28"/>
    </row>
    <row r="98" ht="15">
      <c r="B98" s="28"/>
    </row>
    <row r="99" ht="15">
      <c r="B99" s="28"/>
    </row>
    <row r="100" ht="15">
      <c r="B100" s="28"/>
    </row>
    <row r="101" ht="15">
      <c r="B101" s="28"/>
    </row>
    <row r="102" ht="15">
      <c r="B102" s="28"/>
    </row>
    <row r="103" ht="15">
      <c r="B103" s="28"/>
    </row>
    <row r="104" ht="15">
      <c r="B104" s="28"/>
    </row>
    <row r="105" ht="15">
      <c r="B105" s="28"/>
    </row>
    <row r="106" ht="15">
      <c r="B106" s="28"/>
    </row>
    <row r="107" ht="15">
      <c r="B107" s="28"/>
    </row>
    <row r="108" ht="15">
      <c r="B108" s="28"/>
    </row>
    <row r="109" ht="15">
      <c r="B109" s="28"/>
    </row>
    <row r="110" ht="15">
      <c r="B110" s="28"/>
    </row>
    <row r="111" ht="15">
      <c r="B111" s="28"/>
    </row>
    <row r="112" ht="15">
      <c r="B112" s="28"/>
    </row>
    <row r="113" ht="15">
      <c r="B113" s="28"/>
    </row>
    <row r="114" ht="15">
      <c r="B114" s="28"/>
    </row>
    <row r="115" ht="15">
      <c r="B115" s="28"/>
    </row>
    <row r="116" ht="15">
      <c r="B116" s="28"/>
    </row>
    <row r="117" ht="15">
      <c r="B117" s="28"/>
    </row>
    <row r="118" ht="15">
      <c r="B118" s="28"/>
    </row>
    <row r="119" ht="15">
      <c r="B119" s="28"/>
    </row>
    <row r="120" ht="15">
      <c r="B120" s="28"/>
    </row>
    <row r="121" ht="15">
      <c r="B121" s="28"/>
    </row>
    <row r="122" ht="15">
      <c r="B122" s="28"/>
    </row>
    <row r="123" ht="15">
      <c r="B123" s="28"/>
    </row>
    <row r="124" ht="15">
      <c r="B124" s="28"/>
    </row>
    <row r="125" ht="15">
      <c r="B125" s="28"/>
    </row>
    <row r="126" ht="15">
      <c r="B126" s="28"/>
    </row>
    <row r="127" ht="15">
      <c r="B127" s="28"/>
    </row>
    <row r="128" ht="15">
      <c r="B128" s="28"/>
    </row>
    <row r="129" ht="15">
      <c r="B129" s="28"/>
    </row>
    <row r="130" ht="15">
      <c r="B130" s="28"/>
    </row>
    <row r="131" ht="15">
      <c r="B131" s="28"/>
    </row>
    <row r="132" ht="15">
      <c r="B132" s="28"/>
    </row>
    <row r="133" ht="15">
      <c r="B133" s="28"/>
    </row>
    <row r="134" ht="15">
      <c r="B134" s="28"/>
    </row>
    <row r="135" ht="15">
      <c r="B135" s="28"/>
    </row>
    <row r="136" ht="15">
      <c r="B136" s="28"/>
    </row>
    <row r="137" ht="15">
      <c r="B137" s="28"/>
    </row>
    <row r="138" ht="15">
      <c r="B138" s="28"/>
    </row>
    <row r="139" ht="15">
      <c r="B139" s="28"/>
    </row>
    <row r="140" ht="15">
      <c r="B140" s="28"/>
    </row>
    <row r="141" ht="15">
      <c r="B141" s="28"/>
    </row>
    <row r="142" ht="15">
      <c r="B142" s="28"/>
    </row>
    <row r="143" ht="15">
      <c r="B143" s="28"/>
    </row>
    <row r="144" ht="15">
      <c r="B144" s="28"/>
    </row>
    <row r="145" ht="15">
      <c r="B145" s="28"/>
    </row>
    <row r="146" ht="15">
      <c r="B146" s="28"/>
    </row>
    <row r="147" ht="15">
      <c r="B147" s="28"/>
    </row>
    <row r="148" ht="15">
      <c r="B148" s="28"/>
    </row>
    <row r="149" ht="15">
      <c r="B149" s="28"/>
    </row>
    <row r="150" ht="15">
      <c r="B150" s="28"/>
    </row>
    <row r="151" ht="15">
      <c r="B151" s="28"/>
    </row>
    <row r="152" ht="15">
      <c r="B152" s="28"/>
    </row>
    <row r="153" ht="15">
      <c r="B153" s="28"/>
    </row>
    <row r="154" ht="15">
      <c r="B154" s="28"/>
    </row>
    <row r="155" ht="15">
      <c r="B155" s="28"/>
    </row>
    <row r="156" ht="15">
      <c r="B156" s="28"/>
    </row>
    <row r="157" ht="15">
      <c r="B157" s="28"/>
    </row>
    <row r="158" ht="15">
      <c r="B158" s="28"/>
    </row>
    <row r="159" ht="15">
      <c r="B159" s="28"/>
    </row>
    <row r="160" ht="15">
      <c r="B160" s="28"/>
    </row>
    <row r="161" ht="15">
      <c r="B161" s="28"/>
    </row>
    <row r="162" ht="15">
      <c r="B162" s="28"/>
    </row>
    <row r="163" ht="15">
      <c r="B163" s="28"/>
    </row>
    <row r="164" ht="15">
      <c r="B164" s="28"/>
    </row>
    <row r="165" ht="15">
      <c r="B165" s="28"/>
    </row>
    <row r="166" ht="15">
      <c r="B166" s="28"/>
    </row>
    <row r="167" ht="15">
      <c r="B167" s="28"/>
    </row>
    <row r="168" ht="15">
      <c r="B168" s="28"/>
    </row>
    <row r="169" ht="15">
      <c r="B169" s="28"/>
    </row>
    <row r="170" ht="15">
      <c r="B170" s="28"/>
    </row>
    <row r="171" ht="15">
      <c r="B171" s="28"/>
    </row>
    <row r="172" ht="15">
      <c r="B172" s="28"/>
    </row>
    <row r="173" ht="15">
      <c r="B173" s="28"/>
    </row>
    <row r="174" ht="15">
      <c r="B174" s="28"/>
    </row>
    <row r="175" ht="15">
      <c r="B175" s="28"/>
    </row>
    <row r="176" ht="15">
      <c r="B176" s="28"/>
    </row>
    <row r="177" ht="15">
      <c r="B177" s="28"/>
    </row>
    <row r="178" ht="15">
      <c r="B178" s="28"/>
    </row>
    <row r="179" ht="15">
      <c r="B179" s="28"/>
    </row>
    <row r="180" ht="15">
      <c r="B180" s="28"/>
    </row>
    <row r="181" ht="15">
      <c r="B181" s="28"/>
    </row>
    <row r="182" ht="15">
      <c r="B182" s="28"/>
    </row>
    <row r="183" ht="15">
      <c r="B183" s="28"/>
    </row>
    <row r="184" ht="15">
      <c r="B184" s="28"/>
    </row>
    <row r="185" ht="15">
      <c r="B185" s="28"/>
    </row>
    <row r="186" ht="15">
      <c r="B186" s="28"/>
    </row>
    <row r="187" ht="15">
      <c r="B187" s="28"/>
    </row>
    <row r="188" ht="15">
      <c r="B188" s="28"/>
    </row>
    <row r="189" ht="15">
      <c r="B189" s="28"/>
    </row>
    <row r="190" ht="15">
      <c r="B190" s="28"/>
    </row>
    <row r="191" ht="15">
      <c r="B191" s="28"/>
    </row>
    <row r="192" ht="15">
      <c r="B192" s="28"/>
    </row>
    <row r="193" ht="15">
      <c r="B193" s="28"/>
    </row>
    <row r="194" ht="15">
      <c r="B194" s="28"/>
    </row>
    <row r="195" ht="15">
      <c r="B195" s="28"/>
    </row>
    <row r="196" ht="15">
      <c r="B196" s="28"/>
    </row>
    <row r="197" ht="15">
      <c r="B197" s="28"/>
    </row>
    <row r="198" ht="15">
      <c r="B198" s="28"/>
    </row>
    <row r="199" ht="15">
      <c r="B199" s="28"/>
    </row>
    <row r="200" ht="15">
      <c r="B200" s="28"/>
    </row>
    <row r="201" ht="15">
      <c r="B201" s="28"/>
    </row>
    <row r="202" ht="15">
      <c r="B202" s="28"/>
    </row>
    <row r="203" ht="15">
      <c r="B203" s="28"/>
    </row>
    <row r="204" ht="15">
      <c r="B204" s="28"/>
    </row>
    <row r="205" ht="15">
      <c r="B205" s="28"/>
    </row>
    <row r="206" ht="15">
      <c r="B206" s="28"/>
    </row>
    <row r="207" ht="15">
      <c r="B207" s="28"/>
    </row>
    <row r="208" ht="15">
      <c r="B208" s="28"/>
    </row>
    <row r="209" ht="15">
      <c r="B209" s="28"/>
    </row>
    <row r="210" ht="15">
      <c r="B210" s="28"/>
    </row>
    <row r="211" ht="15">
      <c r="B211" s="28"/>
    </row>
    <row r="212" ht="15">
      <c r="B212" s="28"/>
    </row>
    <row r="213" ht="15">
      <c r="B213" s="28"/>
    </row>
    <row r="214" ht="15">
      <c r="B214" s="28"/>
    </row>
    <row r="215" ht="15">
      <c r="B215" s="28"/>
    </row>
    <row r="216" ht="15">
      <c r="B216" s="28"/>
    </row>
    <row r="217" ht="15">
      <c r="B217" s="28"/>
    </row>
    <row r="218" ht="15">
      <c r="B218" s="28"/>
    </row>
    <row r="219" ht="15">
      <c r="B219" s="28"/>
    </row>
    <row r="220" ht="15">
      <c r="B220" s="28"/>
    </row>
  </sheetData>
  <sheetProtection/>
  <mergeCells count="2">
    <mergeCell ref="B1:F1"/>
    <mergeCell ref="B2:C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0"/>
  <sheetViews>
    <sheetView zoomScalePageLayoutView="0" workbookViewId="0" topLeftCell="A1">
      <selection activeCell="A1" sqref="A1:IV16384"/>
    </sheetView>
  </sheetViews>
  <sheetFormatPr defaultColWidth="9.125" defaultRowHeight="12"/>
  <cols>
    <col min="1" max="1" width="21.125" style="21" customWidth="1"/>
    <col min="2" max="2" width="15.125" style="21" customWidth="1"/>
    <col min="3" max="5" width="20.00390625" style="21" customWidth="1"/>
    <col min="6" max="6" width="24.625" style="21" customWidth="1"/>
    <col min="7" max="7" width="40.875" style="21" customWidth="1"/>
    <col min="8" max="8" width="12.125" style="21" customWidth="1"/>
    <col min="9" max="9" width="12.875" style="21" customWidth="1"/>
    <col min="10" max="16384" width="9.125" style="21" customWidth="1"/>
  </cols>
  <sheetData>
    <row r="1" spans="1:10" ht="15">
      <c r="A1" s="19" t="s">
        <v>33</v>
      </c>
      <c r="B1" s="79"/>
      <c r="C1" s="79"/>
      <c r="D1" s="79"/>
      <c r="E1" s="79"/>
      <c r="F1" s="79"/>
      <c r="G1" s="20"/>
      <c r="H1" s="20"/>
      <c r="I1" s="20"/>
      <c r="J1" s="20"/>
    </row>
    <row r="2" spans="1:10" ht="15">
      <c r="A2" s="19" t="s">
        <v>34</v>
      </c>
      <c r="B2" s="79"/>
      <c r="C2" s="79"/>
      <c r="D2" s="38"/>
      <c r="E2" s="38"/>
      <c r="F2" s="20"/>
      <c r="G2" s="20"/>
      <c r="H2" s="20"/>
      <c r="I2" s="20"/>
      <c r="J2" s="20"/>
    </row>
    <row r="3" spans="1:10" ht="15">
      <c r="A3" s="19" t="s">
        <v>42</v>
      </c>
      <c r="B3" s="38"/>
      <c r="C3" s="38"/>
      <c r="D3" s="38"/>
      <c r="E3" s="38"/>
      <c r="F3" s="20"/>
      <c r="G3" s="20"/>
      <c r="H3" s="20"/>
      <c r="I3" s="20"/>
      <c r="J3" s="20"/>
    </row>
    <row r="4" spans="1:6" ht="15">
      <c r="A4" s="22" t="s">
        <v>41</v>
      </c>
      <c r="B4" s="39"/>
      <c r="C4" s="40" t="s">
        <v>36</v>
      </c>
      <c r="D4" s="40"/>
      <c r="E4" s="40"/>
      <c r="F4" s="41"/>
    </row>
    <row r="5" spans="1:10" ht="15">
      <c r="A5" s="19" t="s">
        <v>35</v>
      </c>
      <c r="B5" s="36"/>
      <c r="C5" s="20" t="s">
        <v>36</v>
      </c>
      <c r="D5" s="20"/>
      <c r="E5" s="20"/>
      <c r="F5" s="20"/>
      <c r="G5" s="20"/>
      <c r="H5" s="20"/>
      <c r="I5" s="20"/>
      <c r="J5" s="20"/>
    </row>
    <row r="6" spans="1:10" ht="15">
      <c r="A6" s="19" t="s">
        <v>43</v>
      </c>
      <c r="B6" s="36"/>
      <c r="C6" s="20"/>
      <c r="D6" s="20"/>
      <c r="E6" s="20"/>
      <c r="F6" s="20"/>
      <c r="G6" s="20"/>
      <c r="H6" s="20"/>
      <c r="I6" s="20"/>
      <c r="J6" s="20"/>
    </row>
    <row r="7" spans="1:10" ht="15">
      <c r="A7" s="19"/>
      <c r="B7" s="20"/>
      <c r="C7" s="20"/>
      <c r="D7" s="20"/>
      <c r="E7" s="20"/>
      <c r="F7" s="20"/>
      <c r="G7" s="20"/>
      <c r="H7" s="20"/>
      <c r="I7" s="20"/>
      <c r="J7" s="20"/>
    </row>
    <row r="8" spans="1:10" ht="15">
      <c r="A8" s="23" t="s">
        <v>39</v>
      </c>
      <c r="B8" s="20"/>
      <c r="C8" s="20"/>
      <c r="D8" s="20"/>
      <c r="E8" s="20"/>
      <c r="F8" s="20"/>
      <c r="G8" s="20"/>
      <c r="H8" s="20"/>
      <c r="I8" s="20"/>
      <c r="J8" s="20"/>
    </row>
    <row r="9" spans="1:10" ht="15">
      <c r="A9" s="23"/>
      <c r="B9" s="23"/>
      <c r="C9" s="24"/>
      <c r="D9" s="24"/>
      <c r="E9" s="24"/>
      <c r="F9" s="24"/>
      <c r="G9" s="20"/>
      <c r="H9" s="20"/>
      <c r="I9" s="20"/>
      <c r="J9" s="20"/>
    </row>
    <row r="10" spans="1:10" ht="13.5">
      <c r="A10" s="24"/>
      <c r="B10" s="25" t="s">
        <v>10</v>
      </c>
      <c r="C10" s="24"/>
      <c r="D10" s="25" t="s">
        <v>10</v>
      </c>
      <c r="E10" s="44"/>
      <c r="F10" s="24"/>
      <c r="H10" s="20"/>
      <c r="I10" s="20"/>
      <c r="J10" s="20"/>
    </row>
    <row r="11" spans="1:10" ht="15">
      <c r="A11" s="20"/>
      <c r="B11" s="49">
        <v>0.03</v>
      </c>
      <c r="C11" s="20"/>
      <c r="D11" s="49">
        <v>0.1</v>
      </c>
      <c r="E11" s="45"/>
      <c r="F11" s="20"/>
      <c r="H11" s="20"/>
      <c r="I11" s="20"/>
      <c r="J11" s="20"/>
    </row>
    <row r="12" spans="1:10" ht="41.25">
      <c r="A12" s="26" t="s">
        <v>11</v>
      </c>
      <c r="B12" s="26" t="s">
        <v>12</v>
      </c>
      <c r="C12" s="26" t="s">
        <v>37</v>
      </c>
      <c r="D12" s="26" t="s">
        <v>32</v>
      </c>
      <c r="E12" s="46" t="s">
        <v>38</v>
      </c>
      <c r="F12" s="26" t="s">
        <v>22</v>
      </c>
      <c r="G12" s="47" t="s">
        <v>40</v>
      </c>
      <c r="H12" s="26"/>
      <c r="J12" s="20"/>
    </row>
    <row r="13" spans="1:10" ht="15">
      <c r="A13" s="27" t="s">
        <v>13</v>
      </c>
      <c r="B13" s="37"/>
      <c r="C13" s="28">
        <f>IF($B$6=1,+B13*0.1984,0)+IF($B$6=2,+B13*0.217,0)</f>
        <v>0</v>
      </c>
      <c r="D13" s="42">
        <f>+B4</f>
        <v>0</v>
      </c>
      <c r="E13" s="42">
        <f>+C13+D13</f>
        <v>0</v>
      </c>
      <c r="F13" s="50" t="e">
        <f>+E13/B13</f>
        <v>#DIV/0!</v>
      </c>
      <c r="G13" s="29" t="s">
        <v>23</v>
      </c>
      <c r="H13" s="31"/>
      <c r="I13" s="31"/>
      <c r="J13" s="32"/>
    </row>
    <row r="14" spans="1:10" ht="15">
      <c r="A14" s="27" t="s">
        <v>14</v>
      </c>
      <c r="B14" s="48">
        <f>+B13*1.03</f>
        <v>0</v>
      </c>
      <c r="C14" s="28">
        <f aca="true" t="shared" si="0" ref="C14:C21">IF($B$6=1,+B14*0.1984,0)+IF($B$6=2,+B14*0.217,0)</f>
        <v>0</v>
      </c>
      <c r="D14" s="43">
        <f>+D13*1.1</f>
        <v>0</v>
      </c>
      <c r="E14" s="42">
        <f aca="true" t="shared" si="1" ref="E14:E21">+C14+D14</f>
        <v>0</v>
      </c>
      <c r="F14" s="50" t="e">
        <f aca="true" t="shared" si="2" ref="F14:F21">+E14/B14</f>
        <v>#DIV/0!</v>
      </c>
      <c r="G14" s="29" t="s">
        <v>24</v>
      </c>
      <c r="H14" s="31"/>
      <c r="I14" s="31"/>
      <c r="J14" s="32"/>
    </row>
    <row r="15" spans="1:10" ht="15">
      <c r="A15" s="27" t="s">
        <v>15</v>
      </c>
      <c r="B15" s="48">
        <f aca="true" t="shared" si="3" ref="B15:B21">+B14*1.03</f>
        <v>0</v>
      </c>
      <c r="C15" s="28">
        <f t="shared" si="0"/>
        <v>0</v>
      </c>
      <c r="D15" s="43">
        <f aca="true" t="shared" si="4" ref="D15:D21">+D14*1.1</f>
        <v>0</v>
      </c>
      <c r="E15" s="42">
        <f t="shared" si="1"/>
        <v>0</v>
      </c>
      <c r="F15" s="50" t="e">
        <f t="shared" si="2"/>
        <v>#DIV/0!</v>
      </c>
      <c r="G15" s="29" t="s">
        <v>25</v>
      </c>
      <c r="H15" s="31"/>
      <c r="I15" s="31"/>
      <c r="J15" s="32"/>
    </row>
    <row r="16" spans="1:10" ht="15">
      <c r="A16" s="27" t="s">
        <v>16</v>
      </c>
      <c r="B16" s="48">
        <f t="shared" si="3"/>
        <v>0</v>
      </c>
      <c r="C16" s="28">
        <f t="shared" si="0"/>
        <v>0</v>
      </c>
      <c r="D16" s="43">
        <f t="shared" si="4"/>
        <v>0</v>
      </c>
      <c r="E16" s="42">
        <f t="shared" si="1"/>
        <v>0</v>
      </c>
      <c r="F16" s="50" t="e">
        <f t="shared" si="2"/>
        <v>#DIV/0!</v>
      </c>
      <c r="G16" s="29" t="s">
        <v>26</v>
      </c>
      <c r="H16" s="31"/>
      <c r="I16" s="31"/>
      <c r="J16" s="32"/>
    </row>
    <row r="17" spans="1:10" ht="15">
      <c r="A17" s="27" t="s">
        <v>17</v>
      </c>
      <c r="B17" s="48">
        <f t="shared" si="3"/>
        <v>0</v>
      </c>
      <c r="C17" s="28">
        <f t="shared" si="0"/>
        <v>0</v>
      </c>
      <c r="D17" s="43">
        <f t="shared" si="4"/>
        <v>0</v>
      </c>
      <c r="E17" s="42">
        <f t="shared" si="1"/>
        <v>0</v>
      </c>
      <c r="F17" s="50" t="e">
        <f t="shared" si="2"/>
        <v>#DIV/0!</v>
      </c>
      <c r="G17" s="29" t="s">
        <v>27</v>
      </c>
      <c r="H17" s="31"/>
      <c r="I17" s="31"/>
      <c r="J17" s="32"/>
    </row>
    <row r="18" spans="1:10" ht="15">
      <c r="A18" s="27" t="s">
        <v>18</v>
      </c>
      <c r="B18" s="48">
        <f t="shared" si="3"/>
        <v>0</v>
      </c>
      <c r="C18" s="28">
        <f t="shared" si="0"/>
        <v>0</v>
      </c>
      <c r="D18" s="43">
        <f t="shared" si="4"/>
        <v>0</v>
      </c>
      <c r="E18" s="42">
        <f t="shared" si="1"/>
        <v>0</v>
      </c>
      <c r="F18" s="50" t="e">
        <f t="shared" si="2"/>
        <v>#DIV/0!</v>
      </c>
      <c r="G18" s="29" t="s">
        <v>28</v>
      </c>
      <c r="H18" s="31"/>
      <c r="I18" s="31"/>
      <c r="J18" s="32"/>
    </row>
    <row r="19" spans="1:10" ht="15">
      <c r="A19" s="27" t="s">
        <v>19</v>
      </c>
      <c r="B19" s="48">
        <f t="shared" si="3"/>
        <v>0</v>
      </c>
      <c r="C19" s="28">
        <f t="shared" si="0"/>
        <v>0</v>
      </c>
      <c r="D19" s="43">
        <f t="shared" si="4"/>
        <v>0</v>
      </c>
      <c r="E19" s="42">
        <f t="shared" si="1"/>
        <v>0</v>
      </c>
      <c r="F19" s="50" t="e">
        <f t="shared" si="2"/>
        <v>#DIV/0!</v>
      </c>
      <c r="G19" s="29" t="s">
        <v>29</v>
      </c>
      <c r="H19" s="31"/>
      <c r="I19" s="31"/>
      <c r="J19" s="32"/>
    </row>
    <row r="20" spans="1:10" ht="15">
      <c r="A20" s="27" t="s">
        <v>20</v>
      </c>
      <c r="B20" s="48">
        <f t="shared" si="3"/>
        <v>0</v>
      </c>
      <c r="C20" s="28">
        <f t="shared" si="0"/>
        <v>0</v>
      </c>
      <c r="D20" s="43">
        <f t="shared" si="4"/>
        <v>0</v>
      </c>
      <c r="E20" s="42">
        <f t="shared" si="1"/>
        <v>0</v>
      </c>
      <c r="F20" s="50" t="e">
        <f t="shared" si="2"/>
        <v>#DIV/0!</v>
      </c>
      <c r="G20" s="29" t="s">
        <v>30</v>
      </c>
      <c r="H20" s="31"/>
      <c r="I20" s="31"/>
      <c r="J20" s="32"/>
    </row>
    <row r="21" spans="1:10" ht="15">
      <c r="A21" s="27" t="s">
        <v>21</v>
      </c>
      <c r="B21" s="48">
        <f t="shared" si="3"/>
        <v>0</v>
      </c>
      <c r="C21" s="28">
        <f t="shared" si="0"/>
        <v>0</v>
      </c>
      <c r="D21" s="43">
        <f t="shared" si="4"/>
        <v>0</v>
      </c>
      <c r="E21" s="42">
        <f t="shared" si="1"/>
        <v>0</v>
      </c>
      <c r="F21" s="50" t="e">
        <f t="shared" si="2"/>
        <v>#DIV/0!</v>
      </c>
      <c r="G21" s="29" t="s">
        <v>31</v>
      </c>
      <c r="H21" s="31"/>
      <c r="I21" s="31"/>
      <c r="J21" s="32"/>
    </row>
    <row r="22" spans="1:10" ht="15">
      <c r="A22" s="33"/>
      <c r="B22" s="28"/>
      <c r="C22" s="20"/>
      <c r="D22" s="20"/>
      <c r="E22" s="20"/>
      <c r="F22" s="30"/>
      <c r="G22" s="43"/>
      <c r="H22" s="31"/>
      <c r="I22" s="31"/>
      <c r="J22" s="32"/>
    </row>
    <row r="23" spans="1:10" ht="15">
      <c r="A23" s="33"/>
      <c r="B23" s="28"/>
      <c r="C23" s="20"/>
      <c r="D23" s="20"/>
      <c r="E23" s="20"/>
      <c r="F23" s="30"/>
      <c r="G23" s="43"/>
      <c r="H23" s="31"/>
      <c r="I23" s="31"/>
      <c r="J23" s="32"/>
    </row>
    <row r="24" spans="1:10" ht="15">
      <c r="A24" s="34"/>
      <c r="B24" s="28"/>
      <c r="C24" s="28"/>
      <c r="D24" s="28"/>
      <c r="E24" s="28"/>
      <c r="F24" s="20"/>
      <c r="G24" s="20"/>
      <c r="H24" s="32"/>
      <c r="I24" s="20"/>
      <c r="J24" s="32"/>
    </row>
    <row r="25" spans="1:10" ht="15">
      <c r="A25" s="35"/>
      <c r="B25" s="28"/>
      <c r="C25" s="28"/>
      <c r="D25" s="28"/>
      <c r="E25" s="28"/>
      <c r="F25" s="20"/>
      <c r="G25" s="20"/>
      <c r="H25" s="32"/>
      <c r="I25" s="20"/>
      <c r="J25" s="32"/>
    </row>
    <row r="26" spans="1:10" ht="15">
      <c r="A26" s="35"/>
      <c r="B26" s="28"/>
      <c r="C26" s="28"/>
      <c r="D26" s="28"/>
      <c r="E26" s="28"/>
      <c r="F26" s="20"/>
      <c r="G26" s="20"/>
      <c r="H26" s="32"/>
      <c r="I26" s="20"/>
      <c r="J26" s="32"/>
    </row>
    <row r="27" spans="1:10" ht="15">
      <c r="A27" s="35"/>
      <c r="B27" s="28"/>
      <c r="C27" s="28"/>
      <c r="D27" s="28"/>
      <c r="E27" s="28"/>
      <c r="F27" s="20"/>
      <c r="G27" s="20"/>
      <c r="H27" s="32"/>
      <c r="I27" s="20"/>
      <c r="J27" s="32"/>
    </row>
    <row r="28" spans="1:10" ht="15">
      <c r="A28" s="35"/>
      <c r="B28" s="28"/>
      <c r="C28" s="28"/>
      <c r="D28" s="28"/>
      <c r="E28" s="28"/>
      <c r="F28" s="20"/>
      <c r="G28" s="20"/>
      <c r="H28" s="32"/>
      <c r="I28" s="20"/>
      <c r="J28" s="32"/>
    </row>
    <row r="29" spans="1:10" ht="15">
      <c r="A29" s="35"/>
      <c r="B29" s="28"/>
      <c r="C29" s="28"/>
      <c r="D29" s="28"/>
      <c r="E29" s="28"/>
      <c r="F29" s="20"/>
      <c r="G29" s="20"/>
      <c r="H29" s="32"/>
      <c r="I29" s="20"/>
      <c r="J29" s="32"/>
    </row>
    <row r="30" spans="1:10" ht="15">
      <c r="A30" s="35"/>
      <c r="B30" s="28"/>
      <c r="C30" s="28"/>
      <c r="D30" s="28"/>
      <c r="E30" s="28"/>
      <c r="F30" s="20"/>
      <c r="G30" s="20"/>
      <c r="H30" s="20"/>
      <c r="I30" s="20"/>
      <c r="J30" s="20"/>
    </row>
    <row r="31" spans="1:10" ht="15">
      <c r="A31" s="35"/>
      <c r="B31" s="28"/>
      <c r="C31" s="28"/>
      <c r="D31" s="28"/>
      <c r="E31" s="28"/>
      <c r="F31" s="20"/>
      <c r="G31" s="20"/>
      <c r="H31" s="20"/>
      <c r="I31" s="20"/>
      <c r="J31" s="20"/>
    </row>
    <row r="32" spans="1:10" ht="15">
      <c r="A32" s="35"/>
      <c r="B32" s="28"/>
      <c r="C32" s="28"/>
      <c r="D32" s="28"/>
      <c r="E32" s="28"/>
      <c r="F32" s="20"/>
      <c r="G32" s="20"/>
      <c r="H32" s="20"/>
      <c r="I32" s="20"/>
      <c r="J32" s="20"/>
    </row>
    <row r="33" spans="1:10" ht="15">
      <c r="A33" s="35"/>
      <c r="B33" s="28"/>
      <c r="C33" s="28"/>
      <c r="D33" s="28"/>
      <c r="E33" s="28"/>
      <c r="F33" s="20"/>
      <c r="G33" s="20"/>
      <c r="H33" s="20"/>
      <c r="I33" s="20"/>
      <c r="J33" s="20"/>
    </row>
    <row r="34" spans="1:10" ht="15">
      <c r="A34" s="35"/>
      <c r="B34" s="28"/>
      <c r="C34" s="28"/>
      <c r="D34" s="28"/>
      <c r="E34" s="28"/>
      <c r="F34" s="20"/>
      <c r="G34" s="20"/>
      <c r="H34" s="20"/>
      <c r="I34" s="20"/>
      <c r="J34" s="20"/>
    </row>
    <row r="35" spans="2:5" ht="15">
      <c r="B35" s="28"/>
      <c r="C35" s="28"/>
      <c r="D35" s="28"/>
      <c r="E35" s="28"/>
    </row>
    <row r="36" spans="2:5" ht="15">
      <c r="B36" s="28"/>
      <c r="C36" s="28"/>
      <c r="D36" s="28"/>
      <c r="E36" s="28"/>
    </row>
    <row r="37" spans="2:5" ht="15">
      <c r="B37" s="28"/>
      <c r="C37" s="28"/>
      <c r="D37" s="28"/>
      <c r="E37" s="28"/>
    </row>
    <row r="38" spans="2:5" ht="15">
      <c r="B38" s="28"/>
      <c r="C38" s="28"/>
      <c r="D38" s="28"/>
      <c r="E38" s="28"/>
    </row>
    <row r="39" spans="2:5" ht="15">
      <c r="B39" s="28"/>
      <c r="C39" s="28"/>
      <c r="D39" s="28"/>
      <c r="E39" s="28"/>
    </row>
    <row r="40" spans="2:5" ht="15">
      <c r="B40" s="28"/>
      <c r="C40" s="28"/>
      <c r="D40" s="28"/>
      <c r="E40" s="28"/>
    </row>
    <row r="41" spans="2:5" ht="15">
      <c r="B41" s="28"/>
      <c r="C41" s="28"/>
      <c r="D41" s="28"/>
      <c r="E41" s="28"/>
    </row>
    <row r="42" spans="2:5" ht="15">
      <c r="B42" s="28"/>
      <c r="C42" s="28"/>
      <c r="D42" s="28"/>
      <c r="E42" s="28"/>
    </row>
    <row r="43" spans="2:5" ht="15">
      <c r="B43" s="28"/>
      <c r="C43" s="28"/>
      <c r="D43" s="28"/>
      <c r="E43" s="28"/>
    </row>
    <row r="44" spans="2:5" ht="15">
      <c r="B44" s="28"/>
      <c r="C44" s="28"/>
      <c r="D44" s="28"/>
      <c r="E44" s="28"/>
    </row>
    <row r="45" spans="2:5" ht="15">
      <c r="B45" s="28"/>
      <c r="C45" s="28"/>
      <c r="D45" s="28"/>
      <c r="E45" s="28"/>
    </row>
    <row r="46" spans="2:5" ht="15">
      <c r="B46" s="28"/>
      <c r="C46" s="28"/>
      <c r="D46" s="28"/>
      <c r="E46" s="28"/>
    </row>
    <row r="47" spans="2:5" ht="15">
      <c r="B47" s="28"/>
      <c r="C47" s="28"/>
      <c r="D47" s="28"/>
      <c r="E47" s="28"/>
    </row>
    <row r="48" spans="2:5" ht="15">
      <c r="B48" s="28"/>
      <c r="C48" s="28"/>
      <c r="D48" s="28"/>
      <c r="E48" s="28"/>
    </row>
    <row r="49" spans="2:5" ht="15">
      <c r="B49" s="28"/>
      <c r="C49" s="28"/>
      <c r="D49" s="28"/>
      <c r="E49" s="28"/>
    </row>
    <row r="50" spans="2:5" ht="15">
      <c r="B50" s="28"/>
      <c r="C50" s="20"/>
      <c r="D50" s="20"/>
      <c r="E50" s="20"/>
    </row>
    <row r="51" ht="15">
      <c r="B51" s="28"/>
    </row>
    <row r="52" ht="15">
      <c r="B52" s="28"/>
    </row>
    <row r="53" ht="15">
      <c r="B53" s="28"/>
    </row>
    <row r="54" ht="15">
      <c r="B54" s="28"/>
    </row>
    <row r="55" ht="15">
      <c r="B55" s="28"/>
    </row>
    <row r="56" ht="15">
      <c r="B56" s="28"/>
    </row>
    <row r="57" ht="15">
      <c r="B57" s="28"/>
    </row>
    <row r="58" ht="15">
      <c r="B58" s="28"/>
    </row>
    <row r="59" ht="15">
      <c r="B59" s="28"/>
    </row>
    <row r="60" ht="15">
      <c r="B60" s="28"/>
    </row>
    <row r="61" ht="15">
      <c r="B61" s="28"/>
    </row>
    <row r="62" ht="15">
      <c r="B62" s="28"/>
    </row>
    <row r="63" ht="15">
      <c r="B63" s="28"/>
    </row>
    <row r="64" ht="15">
      <c r="B64" s="28"/>
    </row>
    <row r="65" ht="15">
      <c r="B65" s="28"/>
    </row>
    <row r="66" ht="15">
      <c r="B66" s="28"/>
    </row>
    <row r="67" ht="15">
      <c r="B67" s="28"/>
    </row>
    <row r="68" ht="15">
      <c r="B68" s="28"/>
    </row>
    <row r="69" ht="15">
      <c r="B69" s="28"/>
    </row>
    <row r="70" ht="15">
      <c r="B70" s="28"/>
    </row>
    <row r="71" ht="15">
      <c r="B71" s="28"/>
    </row>
    <row r="72" ht="15">
      <c r="B72" s="28"/>
    </row>
    <row r="73" ht="15">
      <c r="B73" s="28"/>
    </row>
    <row r="74" ht="15">
      <c r="B74" s="28"/>
    </row>
    <row r="75" ht="15">
      <c r="B75" s="28"/>
    </row>
    <row r="76" ht="15">
      <c r="B76" s="28"/>
    </row>
    <row r="77" ht="15">
      <c r="B77" s="28"/>
    </row>
    <row r="78" ht="15">
      <c r="B78" s="28"/>
    </row>
    <row r="79" ht="15">
      <c r="B79" s="28"/>
    </row>
    <row r="80" ht="15">
      <c r="B80" s="28"/>
    </row>
    <row r="81" ht="15">
      <c r="B81" s="28"/>
    </row>
    <row r="82" ht="15">
      <c r="B82" s="28"/>
    </row>
    <row r="83" ht="15">
      <c r="B83" s="28"/>
    </row>
    <row r="84" ht="15">
      <c r="B84" s="28"/>
    </row>
    <row r="85" ht="15">
      <c r="B85" s="28"/>
    </row>
    <row r="86" ht="15">
      <c r="B86" s="28"/>
    </row>
    <row r="87" ht="15">
      <c r="B87" s="28"/>
    </row>
    <row r="88" ht="15">
      <c r="B88" s="28"/>
    </row>
    <row r="89" ht="15">
      <c r="B89" s="28"/>
    </row>
    <row r="90" ht="15">
      <c r="B90" s="28"/>
    </row>
    <row r="91" ht="15">
      <c r="B91" s="28"/>
    </row>
    <row r="92" ht="15">
      <c r="B92" s="28"/>
    </row>
    <row r="93" ht="15">
      <c r="B93" s="28"/>
    </row>
    <row r="94" ht="15">
      <c r="B94" s="28"/>
    </row>
    <row r="95" ht="15">
      <c r="B95" s="28"/>
    </row>
    <row r="96" ht="15">
      <c r="B96" s="28"/>
    </row>
    <row r="97" ht="15">
      <c r="B97" s="28"/>
    </row>
    <row r="98" ht="15">
      <c r="B98" s="28"/>
    </row>
    <row r="99" ht="15">
      <c r="B99" s="28"/>
    </row>
    <row r="100" ht="15">
      <c r="B100" s="28"/>
    </row>
    <row r="101" ht="15">
      <c r="B101" s="28"/>
    </row>
    <row r="102" ht="15">
      <c r="B102" s="28"/>
    </row>
    <row r="103" ht="15">
      <c r="B103" s="28"/>
    </row>
    <row r="104" ht="15">
      <c r="B104" s="28"/>
    </row>
    <row r="105" ht="15">
      <c r="B105" s="28"/>
    </row>
    <row r="106" ht="15">
      <c r="B106" s="28"/>
    </row>
    <row r="107" ht="15">
      <c r="B107" s="28"/>
    </row>
    <row r="108" ht="15">
      <c r="B108" s="28"/>
    </row>
    <row r="109" ht="15">
      <c r="B109" s="28"/>
    </row>
    <row r="110" ht="15">
      <c r="B110" s="28"/>
    </row>
    <row r="111" ht="15">
      <c r="B111" s="28"/>
    </row>
    <row r="112" ht="15">
      <c r="B112" s="28"/>
    </row>
    <row r="113" ht="15">
      <c r="B113" s="28"/>
    </row>
    <row r="114" ht="15">
      <c r="B114" s="28"/>
    </row>
    <row r="115" ht="15">
      <c r="B115" s="28"/>
    </row>
    <row r="116" ht="15">
      <c r="B116" s="28"/>
    </row>
    <row r="117" ht="15">
      <c r="B117" s="28"/>
    </row>
    <row r="118" ht="15">
      <c r="B118" s="28"/>
    </row>
    <row r="119" ht="15">
      <c r="B119" s="28"/>
    </row>
    <row r="120" ht="15">
      <c r="B120" s="28"/>
    </row>
    <row r="121" ht="15">
      <c r="B121" s="28"/>
    </row>
    <row r="122" ht="15">
      <c r="B122" s="28"/>
    </row>
    <row r="123" ht="15">
      <c r="B123" s="28"/>
    </row>
    <row r="124" ht="15">
      <c r="B124" s="28"/>
    </row>
    <row r="125" ht="15">
      <c r="B125" s="28"/>
    </row>
    <row r="126" ht="15">
      <c r="B126" s="28"/>
    </row>
    <row r="127" ht="15">
      <c r="B127" s="28"/>
    </row>
    <row r="128" ht="15">
      <c r="B128" s="28"/>
    </row>
    <row r="129" ht="15">
      <c r="B129" s="28"/>
    </row>
    <row r="130" ht="15">
      <c r="B130" s="28"/>
    </row>
    <row r="131" ht="15">
      <c r="B131" s="28"/>
    </row>
    <row r="132" ht="15">
      <c r="B132" s="28"/>
    </row>
    <row r="133" ht="15">
      <c r="B133" s="28"/>
    </row>
    <row r="134" ht="15">
      <c r="B134" s="28"/>
    </row>
    <row r="135" ht="15">
      <c r="B135" s="28"/>
    </row>
    <row r="136" ht="15">
      <c r="B136" s="28"/>
    </row>
    <row r="137" ht="15">
      <c r="B137" s="28"/>
    </row>
    <row r="138" ht="15">
      <c r="B138" s="28"/>
    </row>
    <row r="139" ht="15">
      <c r="B139" s="28"/>
    </row>
    <row r="140" ht="15">
      <c r="B140" s="28"/>
    </row>
    <row r="141" ht="15">
      <c r="B141" s="28"/>
    </row>
    <row r="142" ht="15">
      <c r="B142" s="28"/>
    </row>
    <row r="143" ht="15">
      <c r="B143" s="28"/>
    </row>
    <row r="144" ht="15">
      <c r="B144" s="28"/>
    </row>
    <row r="145" ht="15">
      <c r="B145" s="28"/>
    </row>
    <row r="146" ht="15">
      <c r="B146" s="28"/>
    </row>
    <row r="147" ht="15">
      <c r="B147" s="28"/>
    </row>
    <row r="148" ht="15">
      <c r="B148" s="28"/>
    </row>
    <row r="149" ht="15">
      <c r="B149" s="28"/>
    </row>
    <row r="150" ht="15">
      <c r="B150" s="28"/>
    </row>
    <row r="151" ht="15">
      <c r="B151" s="28"/>
    </row>
    <row r="152" ht="15">
      <c r="B152" s="28"/>
    </row>
    <row r="153" ht="15">
      <c r="B153" s="28"/>
    </row>
    <row r="154" ht="15">
      <c r="B154" s="28"/>
    </row>
    <row r="155" ht="15">
      <c r="B155" s="28"/>
    </row>
    <row r="156" ht="15">
      <c r="B156" s="28"/>
    </row>
    <row r="157" ht="15">
      <c r="B157" s="28"/>
    </row>
    <row r="158" ht="15">
      <c r="B158" s="28"/>
    </row>
    <row r="159" ht="15">
      <c r="B159" s="28"/>
    </row>
    <row r="160" ht="15">
      <c r="B160" s="28"/>
    </row>
    <row r="161" ht="15">
      <c r="B161" s="28"/>
    </row>
    <row r="162" ht="15">
      <c r="B162" s="28"/>
    </row>
    <row r="163" ht="15">
      <c r="B163" s="28"/>
    </row>
    <row r="164" ht="15">
      <c r="B164" s="28"/>
    </row>
    <row r="165" ht="15">
      <c r="B165" s="28"/>
    </row>
    <row r="166" ht="15">
      <c r="B166" s="28"/>
    </row>
    <row r="167" ht="15">
      <c r="B167" s="28"/>
    </row>
    <row r="168" ht="15">
      <c r="B168" s="28"/>
    </row>
    <row r="169" ht="15">
      <c r="B169" s="28"/>
    </row>
    <row r="170" ht="15">
      <c r="B170" s="28"/>
    </row>
    <row r="171" ht="15">
      <c r="B171" s="28"/>
    </row>
    <row r="172" ht="15">
      <c r="B172" s="28"/>
    </row>
    <row r="173" ht="15">
      <c r="B173" s="28"/>
    </row>
    <row r="174" ht="15">
      <c r="B174" s="28"/>
    </row>
    <row r="175" ht="15">
      <c r="B175" s="28"/>
    </row>
    <row r="176" ht="15">
      <c r="B176" s="28"/>
    </row>
    <row r="177" ht="15">
      <c r="B177" s="28"/>
    </row>
    <row r="178" ht="15">
      <c r="B178" s="28"/>
    </row>
    <row r="179" ht="15">
      <c r="B179" s="28"/>
    </row>
    <row r="180" ht="15">
      <c r="B180" s="28"/>
    </row>
    <row r="181" ht="15">
      <c r="B181" s="28"/>
    </row>
    <row r="182" ht="15">
      <c r="B182" s="28"/>
    </row>
    <row r="183" ht="15">
      <c r="B183" s="28"/>
    </row>
    <row r="184" ht="15">
      <c r="B184" s="28"/>
    </row>
    <row r="185" ht="15">
      <c r="B185" s="28"/>
    </row>
    <row r="186" ht="15">
      <c r="B186" s="28"/>
    </row>
    <row r="187" ht="15">
      <c r="B187" s="28"/>
    </row>
    <row r="188" ht="15">
      <c r="B188" s="28"/>
    </row>
    <row r="189" ht="15">
      <c r="B189" s="28"/>
    </row>
    <row r="190" ht="15">
      <c r="B190" s="28"/>
    </row>
    <row r="191" ht="15">
      <c r="B191" s="28"/>
    </row>
    <row r="192" ht="15">
      <c r="B192" s="28"/>
    </row>
    <row r="193" ht="15">
      <c r="B193" s="28"/>
    </row>
    <row r="194" ht="15">
      <c r="B194" s="28"/>
    </row>
    <row r="195" ht="15">
      <c r="B195" s="28"/>
    </row>
    <row r="196" ht="15">
      <c r="B196" s="28"/>
    </row>
    <row r="197" ht="15">
      <c r="B197" s="28"/>
    </row>
    <row r="198" ht="15">
      <c r="B198" s="28"/>
    </row>
    <row r="199" ht="15">
      <c r="B199" s="28"/>
    </row>
    <row r="200" ht="15">
      <c r="B200" s="28"/>
    </row>
    <row r="201" ht="15">
      <c r="B201" s="28"/>
    </row>
    <row r="202" ht="15">
      <c r="B202" s="28"/>
    </row>
    <row r="203" ht="15">
      <c r="B203" s="28"/>
    </row>
    <row r="204" ht="15">
      <c r="B204" s="28"/>
    </row>
    <row r="205" ht="15">
      <c r="B205" s="28"/>
    </row>
    <row r="206" ht="15">
      <c r="B206" s="28"/>
    </row>
    <row r="207" ht="15">
      <c r="B207" s="28"/>
    </row>
    <row r="208" ht="15">
      <c r="B208" s="28"/>
    </row>
    <row r="209" ht="15">
      <c r="B209" s="28"/>
    </row>
    <row r="210" ht="15">
      <c r="B210" s="28"/>
    </row>
    <row r="211" ht="15">
      <c r="B211" s="28"/>
    </row>
    <row r="212" ht="15">
      <c r="B212" s="28"/>
    </row>
    <row r="213" ht="15">
      <c r="B213" s="28"/>
    </row>
    <row r="214" ht="15">
      <c r="B214" s="28"/>
    </row>
    <row r="215" ht="15">
      <c r="B215" s="28"/>
    </row>
    <row r="216" ht="15">
      <c r="B216" s="28"/>
    </row>
    <row r="217" ht="15">
      <c r="B217" s="28"/>
    </row>
    <row r="218" ht="15">
      <c r="B218" s="28"/>
    </row>
    <row r="219" ht="15">
      <c r="B219" s="28"/>
    </row>
    <row r="220" ht="15">
      <c r="B220" s="28"/>
    </row>
  </sheetData>
  <sheetProtection/>
  <mergeCells count="2">
    <mergeCell ref="B1:F1"/>
    <mergeCell ref="B2:C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2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 Doyle</dc:creator>
  <cp:keywords/>
  <dc:description/>
  <cp:lastModifiedBy>Nancy Pickett6</cp:lastModifiedBy>
  <cp:lastPrinted>2009-08-28T13:40:05Z</cp:lastPrinted>
  <dcterms:created xsi:type="dcterms:W3CDTF">2008-01-23T21:04:00Z</dcterms:created>
  <dcterms:modified xsi:type="dcterms:W3CDTF">2014-10-21T05:01:01Z</dcterms:modified>
  <cp:category/>
  <cp:version/>
  <cp:contentType/>
  <cp:contentStatus/>
</cp:coreProperties>
</file>