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/>
  <mc:AlternateContent xmlns:mc="http://schemas.openxmlformats.org/markup-compatibility/2006">
    <mc:Choice Requires="x15">
      <x15ac:absPath xmlns:x15ac="http://schemas.microsoft.com/office/spreadsheetml/2010/11/ac" url="C:\Users\Courtney\Downloads\"/>
    </mc:Choice>
  </mc:AlternateContent>
  <bookViews>
    <workbookView xWindow="0" yWindow="0" windowWidth="15345" windowHeight="4455"/>
  </bookViews>
  <sheets>
    <sheet name="Phase 2" sheetId="1" r:id="rId1"/>
  </sheets>
  <definedNames>
    <definedName name="_xlnm.Print_Area" localSheetId="0">'Phase 2'!$A$1:$I$61</definedName>
  </definedNames>
  <calcPr calcId="171027"/>
</workbook>
</file>

<file path=xl/calcChain.xml><?xml version="1.0" encoding="utf-8"?>
<calcChain xmlns="http://schemas.openxmlformats.org/spreadsheetml/2006/main">
  <c r="B27" i="1" l="1"/>
  <c r="B30" i="1"/>
  <c r="B18" i="1"/>
  <c r="B21" i="1"/>
  <c r="E1" i="1"/>
  <c r="E47" i="1"/>
  <c r="E37" i="1"/>
  <c r="D47" i="1"/>
  <c r="D37" i="1"/>
  <c r="C47" i="1"/>
  <c r="C37" i="1"/>
</calcChain>
</file>

<file path=xl/sharedStrings.xml><?xml version="1.0" encoding="utf-8"?>
<sst xmlns="http://schemas.openxmlformats.org/spreadsheetml/2006/main" count="34" uniqueCount="21">
  <si>
    <t>Maturity</t>
  </si>
  <si>
    <t>N</t>
  </si>
  <si>
    <t>CPN %</t>
  </si>
  <si>
    <t>YTM</t>
  </si>
  <si>
    <t>Par Value</t>
  </si>
  <si>
    <t>PRICE</t>
  </si>
  <si>
    <t>7% coupon bond</t>
  </si>
  <si>
    <t>Bonds Valuation and Cost of Capital</t>
  </si>
  <si>
    <t>Coupon Rate</t>
  </si>
  <si>
    <t>Yield-To-Maturity</t>
  </si>
  <si>
    <t>Years to Maturity</t>
  </si>
  <si>
    <t>Bond Price</t>
  </si>
  <si>
    <t>a) Assume that UPC is issuing a 10-year, $10,000 par value bond with a 6% annual coupon if its required rate of return is 6%? What is the value of this bond?</t>
  </si>
  <si>
    <t>b) If the coupon rate changes to 7%, would UPC be issuing a discount or a premium bond?</t>
  </si>
  <si>
    <t>c) If the coupon rate changes to 5%, would UPC be issuing a discount or a premium bond?</t>
  </si>
  <si>
    <t>6% coupon bond</t>
  </si>
  <si>
    <t>5% coupon bond</t>
  </si>
  <si>
    <t>???</t>
  </si>
  <si>
    <t>Discount or Premium</t>
  </si>
  <si>
    <t>d) Values of the 5%, 6%, and 7% coupon bonds over time if the required return remained at 6%. Complete the table for years 1-8.</t>
  </si>
  <si>
    <t>A premium bond is one in which its present value or price is higher than its face or par value. A discount bond is one in which its present value or price is lower than its face or par value.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</si>
</sst>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164" formatCode="&quot;$&quot;#,##0"/>
  </numFmts>
  <fonts count="16" x14ac:knownFonts="1">
    <font>
      <sz val="10"/>
      <name val="Times New Roman"/>
    </font>
    <font>
      <sz val="10"/>
      <name val="Times New Roman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b/>
      <sz val="12"/>
      <color indexed="16"/>
      <name val="Arial"/>
      <family val="2"/>
    </font>
    <font>
      <b/>
      <sz val="10"/>
      <color indexed="12"/>
      <name val="Arial"/>
      <family val="2"/>
    </font>
    <font>
      <b/>
      <sz val="10"/>
      <color indexed="16"/>
      <name val="Arial"/>
      <family val="2"/>
    </font>
    <font>
      <b/>
      <sz val="8"/>
      <color indexed="12"/>
      <name val="Arial"/>
      <family val="2"/>
    </font>
    <font>
      <b/>
      <sz val="8"/>
      <color indexed="20"/>
      <name val="Arial"/>
      <family val="2"/>
    </font>
    <font>
      <b/>
      <sz val="8"/>
      <color indexed="10"/>
      <name val="Arial"/>
      <family val="2"/>
    </font>
    <font>
      <b/>
      <sz val="9"/>
      <color indexed="16"/>
      <name val="Arial"/>
      <family val="2"/>
    </font>
    <font>
      <b/>
      <i/>
      <sz val="10"/>
      <name val="Arial"/>
      <family val="2"/>
    </font>
    <font>
      <b/>
      <sz val="9"/>
      <color indexed="12"/>
      <name val="Arial"/>
      <family val="2"/>
    </font>
    <font>
      <b/>
      <sz val="9"/>
      <color indexed="20"/>
      <name val="Arial"/>
      <family val="2"/>
    </font>
    <font>
      <b/>
      <sz val="9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Fill="1"/>
    <xf numFmtId="14" fontId="2" fillId="0" borderId="0" xfId="0" applyNumberFormat="1" applyFont="1" applyFill="1"/>
    <xf numFmtId="0" fontId="4" fillId="0" borderId="0" xfId="0" applyFont="1" applyFill="1"/>
    <xf numFmtId="0" fontId="6" fillId="0" borderId="0" xfId="0" applyFont="1" applyFill="1"/>
    <xf numFmtId="9" fontId="2" fillId="0" borderId="0" xfId="0" applyNumberFormat="1" applyFont="1" applyFill="1"/>
    <xf numFmtId="6" fontId="2" fillId="0" borderId="0" xfId="0" applyNumberFormat="1" applyFont="1" applyFill="1"/>
    <xf numFmtId="9" fontId="2" fillId="0" borderId="0" xfId="1" applyFont="1" applyFill="1"/>
    <xf numFmtId="164" fontId="2" fillId="0" borderId="0" xfId="0" applyNumberFormat="1" applyFont="1" applyFill="1"/>
    <xf numFmtId="0" fontId="3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6" fillId="0" borderId="0" xfId="0" applyFont="1" applyFill="1" applyAlignment="1">
      <alignment vertical="center" wrapText="1"/>
    </xf>
    <xf numFmtId="9" fontId="6" fillId="0" borderId="0" xfId="0" applyNumberFormat="1" applyFont="1" applyFill="1"/>
    <xf numFmtId="6" fontId="6" fillId="0" borderId="0" xfId="0" applyNumberFormat="1" applyFont="1" applyFill="1"/>
    <xf numFmtId="0" fontId="7" fillId="2" borderId="2" xfId="0" applyFont="1" applyFill="1" applyBorder="1"/>
    <xf numFmtId="5" fontId="7" fillId="2" borderId="5" xfId="0" applyNumberFormat="1" applyFont="1" applyFill="1" applyBorder="1"/>
    <xf numFmtId="7" fontId="11" fillId="2" borderId="5" xfId="0" applyNumberFormat="1" applyFont="1" applyFill="1" applyBorder="1"/>
    <xf numFmtId="0" fontId="12" fillId="0" borderId="0" xfId="0" applyFont="1" applyFill="1" applyAlignment="1">
      <alignment horizontal="left" indent="1"/>
    </xf>
    <xf numFmtId="7" fontId="13" fillId="0" borderId="6" xfId="0" applyNumberFormat="1" applyFont="1" applyFill="1" applyBorder="1"/>
    <xf numFmtId="7" fontId="13" fillId="0" borderId="3" xfId="0" applyNumberFormat="1" applyFont="1" applyFill="1" applyBorder="1"/>
    <xf numFmtId="7" fontId="13" fillId="0" borderId="4" xfId="0" applyNumberFormat="1" applyFont="1" applyFill="1" applyBorder="1"/>
    <xf numFmtId="7" fontId="15" fillId="0" borderId="7" xfId="0" applyNumberFormat="1" applyFont="1" applyFill="1" applyBorder="1"/>
    <xf numFmtId="5" fontId="14" fillId="0" borderId="8" xfId="0" applyNumberFormat="1" applyFont="1" applyFill="1" applyBorder="1"/>
    <xf numFmtId="7" fontId="15" fillId="0" borderId="9" xfId="0" applyNumberFormat="1" applyFont="1" applyFill="1" applyBorder="1"/>
    <xf numFmtId="5" fontId="14" fillId="0" borderId="10" xfId="0" applyNumberFormat="1" applyFont="1" applyFill="1" applyBorder="1"/>
    <xf numFmtId="7" fontId="15" fillId="0" borderId="11" xfId="0" applyNumberFormat="1" applyFont="1" applyFill="1" applyBorder="1"/>
    <xf numFmtId="49" fontId="8" fillId="0" borderId="12" xfId="0" applyNumberFormat="1" applyFont="1" applyFill="1" applyBorder="1" applyAlignment="1">
      <alignment horizontal="center" wrapText="1"/>
    </xf>
    <xf numFmtId="49" fontId="10" fillId="0" borderId="7" xfId="0" applyNumberFormat="1" applyFont="1" applyFill="1" applyBorder="1" applyAlignment="1">
      <alignment horizontal="center" wrapText="1"/>
    </xf>
    <xf numFmtId="0" fontId="5" fillId="0" borderId="0" xfId="0" applyFont="1" applyFill="1" applyAlignment="1"/>
    <xf numFmtId="0" fontId="2" fillId="0" borderId="0" xfId="0" applyFont="1" applyFill="1" applyAlignment="1">
      <alignment horizontal="left" vertical="center" wrapText="1"/>
    </xf>
    <xf numFmtId="49" fontId="9" fillId="0" borderId="13" xfId="0" applyNumberFormat="1" applyFont="1" applyFill="1" applyBorder="1" applyAlignment="1">
      <alignment horizontal="center" wrapText="1"/>
    </xf>
    <xf numFmtId="49" fontId="9" fillId="0" borderId="10" xfId="0" applyNumberFormat="1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2" fillId="4" borderId="0" xfId="0" applyFont="1" applyFill="1" applyAlignment="1">
      <alignment horizontal="left" wrapText="1"/>
    </xf>
    <xf numFmtId="22" fontId="3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</xdr:row>
      <xdr:rowOff>0</xdr:rowOff>
    </xdr:from>
    <xdr:to>
      <xdr:col>1</xdr:col>
      <xdr:colOff>247650</xdr:colOff>
      <xdr:row>3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866775" y="866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247650</xdr:colOff>
      <xdr:row>3</xdr:row>
      <xdr:rowOff>0</xdr:rowOff>
    </xdr:from>
    <xdr:to>
      <xdr:col>2</xdr:col>
      <xdr:colOff>247650</xdr:colOff>
      <xdr:row>3</xdr:row>
      <xdr:rowOff>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ShapeType="1"/>
        </xdr:cNvSpPr>
      </xdr:nvSpPr>
      <xdr:spPr bwMode="auto">
        <a:xfrm>
          <a:off x="1485900" y="866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238125</xdr:colOff>
      <xdr:row>3</xdr:row>
      <xdr:rowOff>0</xdr:rowOff>
    </xdr:from>
    <xdr:to>
      <xdr:col>3</xdr:col>
      <xdr:colOff>238125</xdr:colOff>
      <xdr:row>3</xdr:row>
      <xdr:rowOff>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ShapeType="1"/>
        </xdr:cNvSpPr>
      </xdr:nvSpPr>
      <xdr:spPr bwMode="auto">
        <a:xfrm>
          <a:off x="2095500" y="866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238125</xdr:colOff>
      <xdr:row>3</xdr:row>
      <xdr:rowOff>0</xdr:rowOff>
    </xdr:from>
    <xdr:to>
      <xdr:col>4</xdr:col>
      <xdr:colOff>238125</xdr:colOff>
      <xdr:row>3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>
          <a:off x="2714625" y="866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257175</xdr:colOff>
      <xdr:row>3</xdr:row>
      <xdr:rowOff>0</xdr:rowOff>
    </xdr:from>
    <xdr:to>
      <xdr:col>7</xdr:col>
      <xdr:colOff>257175</xdr:colOff>
      <xdr:row>3</xdr:row>
      <xdr:rowOff>0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ShapeType="1"/>
        </xdr:cNvSpPr>
      </xdr:nvSpPr>
      <xdr:spPr bwMode="auto">
        <a:xfrm>
          <a:off x="4638675" y="866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238125</xdr:colOff>
      <xdr:row>3</xdr:row>
      <xdr:rowOff>0</xdr:rowOff>
    </xdr:from>
    <xdr:to>
      <xdr:col>2</xdr:col>
      <xdr:colOff>238125</xdr:colOff>
      <xdr:row>3</xdr:row>
      <xdr:rowOff>0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ShapeType="1"/>
        </xdr:cNvSpPr>
      </xdr:nvSpPr>
      <xdr:spPr bwMode="auto">
        <a:xfrm>
          <a:off x="1476375" y="866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238125</xdr:colOff>
      <xdr:row>3</xdr:row>
      <xdr:rowOff>0</xdr:rowOff>
    </xdr:from>
    <xdr:to>
      <xdr:col>3</xdr:col>
      <xdr:colOff>238125</xdr:colOff>
      <xdr:row>3</xdr:row>
      <xdr:rowOff>0</xdr:rowOff>
    </xdr:to>
    <xdr:sp macro="" textlink="">
      <xdr:nvSpPr>
        <xdr:cNvPr id="1042" name="Line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ShapeType="1"/>
        </xdr:cNvSpPr>
      </xdr:nvSpPr>
      <xdr:spPr bwMode="auto">
        <a:xfrm>
          <a:off x="2095500" y="866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238125</xdr:colOff>
      <xdr:row>3</xdr:row>
      <xdr:rowOff>0</xdr:rowOff>
    </xdr:from>
    <xdr:to>
      <xdr:col>4</xdr:col>
      <xdr:colOff>238125</xdr:colOff>
      <xdr:row>3</xdr:row>
      <xdr:rowOff>0</xdr:rowOff>
    </xdr:to>
    <xdr:sp macro="" textlink="">
      <xdr:nvSpPr>
        <xdr:cNvPr id="1044" name="Line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ShapeType="1"/>
        </xdr:cNvSpPr>
      </xdr:nvSpPr>
      <xdr:spPr bwMode="auto">
        <a:xfrm flipH="1">
          <a:off x="2714625" y="866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238125</xdr:colOff>
      <xdr:row>3</xdr:row>
      <xdr:rowOff>0</xdr:rowOff>
    </xdr:from>
    <xdr:to>
      <xdr:col>7</xdr:col>
      <xdr:colOff>238125</xdr:colOff>
      <xdr:row>3</xdr:row>
      <xdr:rowOff>0</xdr:rowOff>
    </xdr:to>
    <xdr:sp macro="" textlink="">
      <xdr:nvSpPr>
        <xdr:cNvPr id="1046" name="Line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ShapeType="1"/>
        </xdr:cNvSpPr>
      </xdr:nvSpPr>
      <xdr:spPr bwMode="auto">
        <a:xfrm flipH="1">
          <a:off x="4619625" y="866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Normal="100" zoomScaleSheetLayoutView="100" workbookViewId="0">
      <selection activeCell="A4" sqref="A4"/>
    </sheetView>
  </sheetViews>
  <sheetFormatPr defaultColWidth="8.83203125" defaultRowHeight="12.75" x14ac:dyDescent="0.2"/>
  <cols>
    <col min="1" max="1" width="10.83203125" style="1" customWidth="1"/>
    <col min="2" max="2" width="12.83203125" style="1" customWidth="1"/>
    <col min="3" max="3" width="13.1640625" style="1" customWidth="1"/>
    <col min="4" max="4" width="10.83203125" style="1" customWidth="1"/>
    <col min="5" max="5" width="13.5" style="1" customWidth="1"/>
    <col min="6" max="10" width="10.83203125" style="1" customWidth="1"/>
    <col min="11" max="16384" width="8.83203125" style="1"/>
  </cols>
  <sheetData>
    <row r="1" spans="1:10" x14ac:dyDescent="0.2">
      <c r="E1" s="36">
        <f ca="1">NOW()</f>
        <v>42824.811161342594</v>
      </c>
      <c r="F1" s="36"/>
      <c r="I1" s="2"/>
    </row>
    <row r="2" spans="1:10" x14ac:dyDescent="0.2">
      <c r="C2" s="3"/>
    </row>
    <row r="3" spans="1:10" ht="15.75" x14ac:dyDescent="0.25">
      <c r="A3" s="38" t="s">
        <v>7</v>
      </c>
      <c r="B3" s="38"/>
      <c r="C3" s="38"/>
      <c r="D3" s="38"/>
      <c r="E3" s="38"/>
      <c r="F3" s="38"/>
      <c r="G3" s="38"/>
      <c r="H3" s="38"/>
      <c r="I3" s="38"/>
      <c r="J3" s="29"/>
    </row>
    <row r="5" spans="1:10" x14ac:dyDescent="0.2">
      <c r="A5" s="33" t="s">
        <v>11</v>
      </c>
      <c r="B5" s="34"/>
    </row>
    <row r="6" spans="1:10" ht="27" customHeight="1" x14ac:dyDescent="0.2">
      <c r="A6" s="30" t="s">
        <v>12</v>
      </c>
      <c r="B6" s="37"/>
      <c r="C6" s="37"/>
      <c r="D6" s="37"/>
      <c r="E6" s="37"/>
      <c r="F6" s="37"/>
      <c r="G6" s="37"/>
      <c r="H6" s="37"/>
      <c r="I6" s="37"/>
      <c r="J6" s="12"/>
    </row>
    <row r="7" spans="1:10" x14ac:dyDescent="0.2">
      <c r="A7" s="4"/>
      <c r="B7" s="4"/>
      <c r="C7" s="4"/>
      <c r="D7" s="4"/>
      <c r="E7" s="4"/>
      <c r="F7" s="4"/>
      <c r="G7" s="4"/>
      <c r="H7" s="4"/>
      <c r="I7" s="4"/>
    </row>
    <row r="8" spans="1:10" x14ac:dyDescent="0.2">
      <c r="A8" s="1" t="s">
        <v>1</v>
      </c>
      <c r="B8" s="4">
        <v>10</v>
      </c>
      <c r="D8" s="1" t="s">
        <v>10</v>
      </c>
    </row>
    <row r="9" spans="1:10" x14ac:dyDescent="0.2">
      <c r="A9" s="1" t="s">
        <v>2</v>
      </c>
      <c r="B9" s="13">
        <v>0.06</v>
      </c>
      <c r="D9" s="1" t="s">
        <v>8</v>
      </c>
    </row>
    <row r="10" spans="1:10" x14ac:dyDescent="0.2">
      <c r="A10" s="1" t="s">
        <v>3</v>
      </c>
      <c r="B10" s="13">
        <v>0.06</v>
      </c>
      <c r="D10" s="1" t="s">
        <v>9</v>
      </c>
    </row>
    <row r="11" spans="1:10" x14ac:dyDescent="0.2">
      <c r="A11" s="1" t="s">
        <v>4</v>
      </c>
      <c r="B11" s="14">
        <v>10000</v>
      </c>
    </row>
    <row r="12" spans="1:10" ht="13.5" thickBot="1" x14ac:dyDescent="0.25"/>
    <row r="13" spans="1:10" ht="13.5" thickBot="1" x14ac:dyDescent="0.25">
      <c r="A13" s="15" t="s">
        <v>5</v>
      </c>
      <c r="B13" s="16" t="s">
        <v>17</v>
      </c>
    </row>
    <row r="15" spans="1:10" ht="17.25" customHeight="1" x14ac:dyDescent="0.2">
      <c r="A15" s="33" t="s">
        <v>18</v>
      </c>
      <c r="B15" s="34"/>
    </row>
    <row r="16" spans="1:10" ht="27" customHeight="1" x14ac:dyDescent="0.2">
      <c r="A16" s="30" t="s">
        <v>13</v>
      </c>
      <c r="B16" s="30"/>
      <c r="C16" s="30"/>
      <c r="D16" s="30"/>
      <c r="E16" s="30"/>
      <c r="F16" s="30"/>
      <c r="G16" s="30"/>
      <c r="H16" s="30"/>
      <c r="I16" s="30"/>
    </row>
    <row r="18" spans="1:11" x14ac:dyDescent="0.2">
      <c r="A18" s="1" t="s">
        <v>1</v>
      </c>
      <c r="B18" s="1">
        <f>B8</f>
        <v>10</v>
      </c>
    </row>
    <row r="19" spans="1:11" x14ac:dyDescent="0.2">
      <c r="A19" s="1" t="s">
        <v>2</v>
      </c>
      <c r="B19" s="7">
        <v>7.0000000000000007E-2</v>
      </c>
    </row>
    <row r="20" spans="1:11" x14ac:dyDescent="0.2">
      <c r="A20" s="1" t="s">
        <v>3</v>
      </c>
      <c r="B20" s="5">
        <v>0.06</v>
      </c>
    </row>
    <row r="21" spans="1:11" x14ac:dyDescent="0.2">
      <c r="A21" s="1" t="s">
        <v>4</v>
      </c>
      <c r="B21" s="6">
        <f>B11</f>
        <v>10000</v>
      </c>
    </row>
    <row r="22" spans="1:11" ht="13.5" customHeight="1" thickBot="1" x14ac:dyDescent="0.25">
      <c r="D22" s="35" t="s">
        <v>20</v>
      </c>
      <c r="E22" s="35"/>
      <c r="F22" s="35"/>
      <c r="G22" s="35"/>
      <c r="H22" s="35"/>
      <c r="I22" s="35"/>
      <c r="J22" s="35"/>
      <c r="K22" s="35"/>
    </row>
    <row r="23" spans="1:11" ht="13.5" thickBot="1" x14ac:dyDescent="0.25">
      <c r="A23" s="15" t="s">
        <v>5</v>
      </c>
      <c r="B23" s="17" t="s">
        <v>17</v>
      </c>
      <c r="C23" s="18"/>
      <c r="D23" s="35"/>
      <c r="E23" s="35"/>
      <c r="F23" s="35"/>
      <c r="G23" s="35"/>
      <c r="H23" s="35"/>
      <c r="I23" s="35"/>
      <c r="J23" s="35"/>
      <c r="K23" s="35"/>
    </row>
    <row r="24" spans="1:11" x14ac:dyDescent="0.2">
      <c r="D24" s="35"/>
      <c r="E24" s="35"/>
      <c r="F24" s="35"/>
      <c r="G24" s="35"/>
      <c r="H24" s="35"/>
      <c r="I24" s="35"/>
      <c r="J24" s="35"/>
      <c r="K24" s="35"/>
    </row>
    <row r="25" spans="1:11" ht="27" customHeight="1" x14ac:dyDescent="0.2">
      <c r="A25" s="30" t="s">
        <v>14</v>
      </c>
      <c r="B25" s="30"/>
      <c r="C25" s="30"/>
      <c r="D25" s="30"/>
      <c r="E25" s="30"/>
      <c r="F25" s="30"/>
      <c r="G25" s="30"/>
      <c r="H25" s="30"/>
      <c r="I25" s="30"/>
    </row>
    <row r="27" spans="1:11" x14ac:dyDescent="0.2">
      <c r="A27" s="1" t="s">
        <v>1</v>
      </c>
      <c r="B27" s="1">
        <f>B8</f>
        <v>10</v>
      </c>
    </row>
    <row r="28" spans="1:11" x14ac:dyDescent="0.2">
      <c r="A28" s="1" t="s">
        <v>2</v>
      </c>
      <c r="B28" s="7">
        <v>0.05</v>
      </c>
    </row>
    <row r="29" spans="1:11" x14ac:dyDescent="0.2">
      <c r="A29" s="1" t="s">
        <v>3</v>
      </c>
      <c r="B29" s="5">
        <v>0.06</v>
      </c>
    </row>
    <row r="30" spans="1:11" x14ac:dyDescent="0.2">
      <c r="A30" s="1" t="s">
        <v>4</v>
      </c>
      <c r="B30" s="8">
        <f>B11</f>
        <v>10000</v>
      </c>
      <c r="D30" s="35" t="s">
        <v>20</v>
      </c>
      <c r="E30" s="35"/>
      <c r="F30" s="35"/>
      <c r="G30" s="35"/>
      <c r="H30" s="35"/>
      <c r="I30" s="35"/>
      <c r="J30" s="35"/>
      <c r="K30" s="35"/>
    </row>
    <row r="31" spans="1:11" ht="13.5" thickBot="1" x14ac:dyDescent="0.25">
      <c r="D31" s="35"/>
      <c r="E31" s="35"/>
      <c r="F31" s="35"/>
      <c r="G31" s="35"/>
      <c r="H31" s="35"/>
      <c r="I31" s="35"/>
      <c r="J31" s="35"/>
      <c r="K31" s="35"/>
    </row>
    <row r="32" spans="1:11" ht="13.5" thickBot="1" x14ac:dyDescent="0.25">
      <c r="A32" s="15" t="s">
        <v>5</v>
      </c>
      <c r="B32" s="17" t="s">
        <v>17</v>
      </c>
      <c r="C32" s="18"/>
      <c r="D32" s="35"/>
      <c r="E32" s="35"/>
      <c r="F32" s="35"/>
      <c r="G32" s="35"/>
      <c r="H32" s="35"/>
      <c r="I32" s="35"/>
      <c r="J32" s="35"/>
      <c r="K32" s="35"/>
    </row>
    <row r="34" spans="1:9" ht="27" customHeight="1" thickBot="1" x14ac:dyDescent="0.25">
      <c r="A34" s="30" t="s">
        <v>19</v>
      </c>
      <c r="B34" s="30"/>
      <c r="C34" s="30"/>
      <c r="D34" s="30"/>
      <c r="E34" s="30"/>
      <c r="F34" s="30"/>
      <c r="G34" s="30"/>
      <c r="H34" s="30"/>
      <c r="I34" s="30"/>
    </row>
    <row r="35" spans="1:9" ht="13.5" thickBot="1" x14ac:dyDescent="0.25">
      <c r="D35" s="31" t="s">
        <v>15</v>
      </c>
    </row>
    <row r="36" spans="1:9" ht="23.25" customHeight="1" thickBot="1" x14ac:dyDescent="0.25">
      <c r="B36" s="9" t="s">
        <v>0</v>
      </c>
      <c r="C36" s="27" t="s">
        <v>16</v>
      </c>
      <c r="D36" s="32"/>
      <c r="E36" s="28" t="s">
        <v>6</v>
      </c>
    </row>
    <row r="37" spans="1:9" x14ac:dyDescent="0.2">
      <c r="B37" s="10">
        <v>0</v>
      </c>
      <c r="C37" s="19">
        <f t="shared" ref="C37:C47" si="0">-PV($B$29,$B$47-B37,$B$28*$B$30,$B$30)</f>
        <v>9263.9912948585297</v>
      </c>
      <c r="D37" s="23">
        <f t="shared" ref="D37:D47" si="1">-PV($B$10,$B$47-B37,$B$9*$B$11,$B$11)</f>
        <v>10000</v>
      </c>
      <c r="E37" s="22">
        <f t="shared" ref="E37:E47" si="2">-PV($B$20,$B$47-B37,$B$19*$B$21,$B$21)</f>
        <v>10736.00870514147</v>
      </c>
    </row>
    <row r="38" spans="1:9" x14ac:dyDescent="0.2">
      <c r="B38" s="10">
        <v>1</v>
      </c>
      <c r="C38" s="20"/>
      <c r="D38" s="23"/>
      <c r="E38" s="24"/>
    </row>
    <row r="39" spans="1:9" x14ac:dyDescent="0.2">
      <c r="B39" s="10">
        <v>2</v>
      </c>
      <c r="C39" s="20"/>
      <c r="D39" s="23"/>
      <c r="E39" s="24"/>
    </row>
    <row r="40" spans="1:9" x14ac:dyDescent="0.2">
      <c r="B40" s="10">
        <v>3</v>
      </c>
      <c r="C40" s="20"/>
      <c r="D40" s="23"/>
      <c r="E40" s="24"/>
    </row>
    <row r="41" spans="1:9" x14ac:dyDescent="0.2">
      <c r="B41" s="10">
        <v>4</v>
      </c>
      <c r="C41" s="20"/>
      <c r="D41" s="23"/>
      <c r="E41" s="24"/>
    </row>
    <row r="42" spans="1:9" x14ac:dyDescent="0.2">
      <c r="B42" s="10">
        <v>5</v>
      </c>
      <c r="C42" s="20"/>
      <c r="D42" s="23"/>
      <c r="E42" s="24"/>
    </row>
    <row r="43" spans="1:9" x14ac:dyDescent="0.2">
      <c r="B43" s="10">
        <v>6</v>
      </c>
      <c r="C43" s="20"/>
      <c r="D43" s="23"/>
      <c r="E43" s="24"/>
    </row>
    <row r="44" spans="1:9" x14ac:dyDescent="0.2">
      <c r="B44" s="10">
        <v>7</v>
      </c>
      <c r="C44" s="20"/>
      <c r="D44" s="23"/>
      <c r="E44" s="24"/>
    </row>
    <row r="45" spans="1:9" x14ac:dyDescent="0.2">
      <c r="B45" s="10">
        <v>8</v>
      </c>
      <c r="C45" s="20"/>
      <c r="D45" s="23"/>
      <c r="E45" s="24"/>
    </row>
    <row r="46" spans="1:9" x14ac:dyDescent="0.2">
      <c r="B46" s="10">
        <v>9</v>
      </c>
      <c r="C46" s="20"/>
      <c r="D46" s="23"/>
      <c r="E46" s="24"/>
    </row>
    <row r="47" spans="1:9" ht="13.5" thickBot="1" x14ac:dyDescent="0.25">
      <c r="B47" s="11">
        <v>10</v>
      </c>
      <c r="C47" s="21">
        <f t="shared" si="0"/>
        <v>10000</v>
      </c>
      <c r="D47" s="25">
        <f t="shared" si="1"/>
        <v>10000</v>
      </c>
      <c r="E47" s="26">
        <f t="shared" si="2"/>
        <v>10000</v>
      </c>
    </row>
  </sheetData>
  <mergeCells count="11">
    <mergeCell ref="E1:F1"/>
    <mergeCell ref="A6:I6"/>
    <mergeCell ref="A25:I25"/>
    <mergeCell ref="A3:I3"/>
    <mergeCell ref="A16:I16"/>
    <mergeCell ref="A34:I34"/>
    <mergeCell ref="D35:D36"/>
    <mergeCell ref="A5:B5"/>
    <mergeCell ref="A15:B15"/>
    <mergeCell ref="D22:K24"/>
    <mergeCell ref="D30:K32"/>
  </mergeCells>
  <phoneticPr fontId="0" type="noConversion"/>
  <pageMargins left="0.75" right="0.5" top="0.75" bottom="0.5" header="0.5" footer="0.5"/>
  <pageSetup orientation="portrait" horizontalDpi="300" verticalDpi="300" r:id="rId1"/>
  <headerFooter alignWithMargins="0"/>
  <rowBreaks count="1" manualBreakCount="1">
    <brk id="3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Phase 2</vt:lpstr>
      <vt:lpstr>'Phase 2'!Print_Area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