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nmi\Desktop\"/>
    </mc:Choice>
  </mc:AlternateContent>
  <bookViews>
    <workbookView xWindow="0" yWindow="0" windowWidth="20490" windowHeight="77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12" i="1"/>
  <c r="J13" i="1"/>
  <c r="J14" i="1"/>
  <c r="J15" i="1"/>
  <c r="J16" i="1"/>
  <c r="J5" i="1"/>
  <c r="D6" i="1"/>
  <c r="D7" i="1"/>
  <c r="D8" i="1"/>
  <c r="G9" i="1" s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5" i="1"/>
  <c r="G8" i="1" s="1"/>
  <c r="G5" i="1" l="1"/>
  <c r="G6" i="1"/>
  <c r="G10" i="1"/>
  <c r="G7" i="1"/>
  <c r="G11" i="1"/>
  <c r="G4" i="1"/>
  <c r="G13" i="1" s="1"/>
</calcChain>
</file>

<file path=xl/sharedStrings.xml><?xml version="1.0" encoding="utf-8"?>
<sst xmlns="http://schemas.openxmlformats.org/spreadsheetml/2006/main" count="196" uniqueCount="44">
  <si>
    <t>Month</t>
  </si>
  <si>
    <t>August</t>
  </si>
  <si>
    <t>Weight lb +</t>
  </si>
  <si>
    <t>Ounces</t>
  </si>
  <si>
    <t>July</t>
  </si>
  <si>
    <t>May</t>
  </si>
  <si>
    <t>February</t>
  </si>
  <si>
    <t>January</t>
  </si>
  <si>
    <t>December</t>
  </si>
  <si>
    <t>November</t>
  </si>
  <si>
    <t>September</t>
  </si>
  <si>
    <t>June</t>
  </si>
  <si>
    <t>October</t>
  </si>
  <si>
    <t>March</t>
  </si>
  <si>
    <t>April</t>
  </si>
  <si>
    <t>Total Ounces</t>
  </si>
  <si>
    <t>Mean</t>
  </si>
  <si>
    <t>Median</t>
  </si>
  <si>
    <t>Mode</t>
  </si>
  <si>
    <t>25th percentile</t>
  </si>
  <si>
    <t>75th percentile</t>
  </si>
  <si>
    <t>Minimum</t>
  </si>
  <si>
    <t>Maximum</t>
  </si>
  <si>
    <t>Standard deviation</t>
  </si>
  <si>
    <t>Weight Statistics</t>
  </si>
  <si>
    <t>My birth weight</t>
  </si>
  <si>
    <t>Z-Score</t>
  </si>
  <si>
    <t>Frequency</t>
  </si>
  <si>
    <t>Frequency  Table</t>
  </si>
  <si>
    <t>90 - 99.9</t>
  </si>
  <si>
    <t>100 - 109.9</t>
  </si>
  <si>
    <t>110 - 119.9</t>
  </si>
  <si>
    <t>130 - 139.9</t>
  </si>
  <si>
    <t>140 - 149.9</t>
  </si>
  <si>
    <t>150 - 159.9</t>
  </si>
  <si>
    <t>160 - 169.9</t>
  </si>
  <si>
    <t>60 - 69.9</t>
  </si>
  <si>
    <t>70 - 79.9</t>
  </si>
  <si>
    <t>Class width</t>
  </si>
  <si>
    <t>80 - 89.9</t>
  </si>
  <si>
    <t>120 - 129.9</t>
  </si>
  <si>
    <t>kudirat mustapha</t>
  </si>
  <si>
    <t>Math 123</t>
  </si>
  <si>
    <t>Statistics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</si>
</sst>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4" xfId="0" applyFill="1" applyBorder="1"/>
    <xf numFmtId="0" fontId="0" fillId="0" borderId="6" xfId="0" applyFill="1" applyBorder="1"/>
    <xf numFmtId="0" fontId="0" fillId="0" borderId="11" xfId="0" applyBorder="1"/>
    <xf numFmtId="0" fontId="0" fillId="2" borderId="8" xfId="0" applyFill="1" applyBorder="1"/>
    <xf numFmtId="0" fontId="0" fillId="2" borderId="1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Birth by Month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Sheet1!$I$5:$I$16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Sheet1!$J$5:$J$16</c:f>
              <c:numCache>
                <c:formatCode>General</c:formatCode>
                <c:ptCount val="12"/>
                <c:pt idx="0">
                  <c:v>16</c:v>
                </c:pt>
                <c:pt idx="1">
                  <c:v>7</c:v>
                </c:pt>
                <c:pt idx="2">
                  <c:v>16</c:v>
                </c:pt>
                <c:pt idx="3">
                  <c:v>11</c:v>
                </c:pt>
                <c:pt idx="4">
                  <c:v>10</c:v>
                </c:pt>
                <c:pt idx="5">
                  <c:v>20</c:v>
                </c:pt>
                <c:pt idx="6">
                  <c:v>10</c:v>
                </c:pt>
                <c:pt idx="7">
                  <c:v>15</c:v>
                </c:pt>
                <c:pt idx="8">
                  <c:v>12</c:v>
                </c:pt>
                <c:pt idx="9">
                  <c:v>8</c:v>
                </c:pt>
                <c:pt idx="10">
                  <c:v>12</c:v>
                </c:pt>
                <c:pt idx="11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8BD-49FC-AB9F-65AAEC0AD1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9591744"/>
        <c:axId val="209594544"/>
      </c:barChart>
      <c:catAx>
        <c:axId val="2095917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594544"/>
        <c:crosses val="autoZero"/>
        <c:auto val="1"/>
        <c:lblAlgn val="ctr"/>
        <c:lblOffset val="100"/>
        <c:noMultiLvlLbl val="0"/>
      </c:catAx>
      <c:valAx>
        <c:axId val="209594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 Birth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591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Birth By</a:t>
            </a:r>
            <a:r>
              <a:rPr lang="en-US" baseline="0"/>
              <a:t> Weight</a:t>
            </a:r>
            <a:endParaRPr lang="en-US"/>
          </a:p>
        </c:rich>
      </c:tx>
      <c:layout>
        <c:manualLayout>
          <c:xMode val="edge"/>
          <c:yMode val="edge"/>
          <c:x val="0.4053204317116309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rgbClr val="C00000"/>
              </a:solidFill>
            </a:ln>
            <a:effectLst/>
          </c:spPr>
          <c:invertIfNegative val="0"/>
          <c:cat>
            <c:strRef>
              <c:f>Sheet1!$L$4:$L$14</c:f>
              <c:strCache>
                <c:ptCount val="11"/>
                <c:pt idx="0">
                  <c:v>60 - 69.9</c:v>
                </c:pt>
                <c:pt idx="1">
                  <c:v>70 - 79.9</c:v>
                </c:pt>
                <c:pt idx="2">
                  <c:v>80 - 89.9</c:v>
                </c:pt>
                <c:pt idx="3">
                  <c:v>90 - 99.9</c:v>
                </c:pt>
                <c:pt idx="4">
                  <c:v>100 - 109.9</c:v>
                </c:pt>
                <c:pt idx="5">
                  <c:v>110 - 119.9</c:v>
                </c:pt>
                <c:pt idx="6">
                  <c:v>120 - 129.9</c:v>
                </c:pt>
                <c:pt idx="7">
                  <c:v>130 - 139.9</c:v>
                </c:pt>
                <c:pt idx="8">
                  <c:v>140 - 149.9</c:v>
                </c:pt>
                <c:pt idx="9">
                  <c:v>150 - 159.9</c:v>
                </c:pt>
                <c:pt idx="10">
                  <c:v>160 - 169.9</c:v>
                </c:pt>
              </c:strCache>
            </c:strRef>
          </c:cat>
          <c:val>
            <c:numRef>
              <c:f>Sheet1!$M$4:$M$14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14</c:v>
                </c:pt>
                <c:pt idx="3">
                  <c:v>15</c:v>
                </c:pt>
                <c:pt idx="4">
                  <c:v>23</c:v>
                </c:pt>
                <c:pt idx="5">
                  <c:v>24</c:v>
                </c:pt>
                <c:pt idx="6">
                  <c:v>36</c:v>
                </c:pt>
                <c:pt idx="7">
                  <c:v>21</c:v>
                </c:pt>
                <c:pt idx="8">
                  <c:v>7</c:v>
                </c:pt>
                <c:pt idx="9">
                  <c:v>5</c:v>
                </c:pt>
                <c:pt idx="10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41-4395-B63F-DD975AF117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209586144"/>
        <c:axId val="209587824"/>
      </c:barChart>
      <c:catAx>
        <c:axId val="20958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587824"/>
        <c:crosses val="autoZero"/>
        <c:auto val="1"/>
        <c:lblAlgn val="ctr"/>
        <c:lblOffset val="100"/>
        <c:noMultiLvlLbl val="0"/>
      </c:catAx>
      <c:valAx>
        <c:axId val="209587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586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102577</xdr:colOff>
      <xdr:row>16</xdr:row>
      <xdr:rowOff>174382</xdr:rowOff>
    </xdr:from>
    <xdr:to>
      <xdr:col>10</xdr:col>
      <xdr:colOff>285750</xdr:colOff>
      <xdr:row>31</xdr:row>
      <xdr:rowOff>60082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450605</xdr:colOff>
      <xdr:row>17</xdr:row>
      <xdr:rowOff>27842</xdr:rowOff>
    </xdr:from>
    <xdr:to>
      <xdr:col>17</xdr:col>
      <xdr:colOff>337038</xdr:colOff>
      <xdr:row>31</xdr:row>
      <xdr:rowOff>104042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4"/>
  <sheetViews>
    <sheetView tabSelected="1" zoomScale="130" zoomScaleNormal="130" workbookViewId="0">
      <selection activeCell="E18" sqref="E18"/>
    </sheetView>
  </sheetViews>
  <sheetFormatPr defaultRowHeight="15" x14ac:dyDescent="0.25"/>
  <cols>
    <col min="1" max="1" width="10.85546875" bestFit="1" customWidth="1"/>
    <col min="2" max="2" width="11" bestFit="1" customWidth="1"/>
    <col min="4" max="4" width="12.42578125" bestFit="1" customWidth="1"/>
    <col min="6" max="6" width="18" bestFit="1" customWidth="1"/>
    <col min="9" max="9" width="10.85546875" bestFit="1" customWidth="1"/>
    <col min="10" max="10" width="10.28515625" bestFit="1" customWidth="1"/>
    <col min="11" max="11" width="9.140625" customWidth="1"/>
    <col min="12" max="12" width="11.28515625" bestFit="1" customWidth="1"/>
    <col min="13" max="13" width="10.28515625" customWidth="1"/>
  </cols>
  <sheetData>
    <row r="1" spans="1:15" x14ac:dyDescent="0.25">
      <c r="A1" t="s">
        <v>41</v>
      </c>
    </row>
    <row r="2" spans="1:15" x14ac:dyDescent="0.25">
      <c r="A2" t="s">
        <v>42</v>
      </c>
    </row>
    <row r="3" spans="1:15" ht="15.75" thickBot="1" x14ac:dyDescent="0.3">
      <c r="A3" t="s">
        <v>43</v>
      </c>
      <c r="F3" t="s">
        <v>24</v>
      </c>
      <c r="I3" t="s">
        <v>28</v>
      </c>
      <c r="L3" t="s">
        <v>38</v>
      </c>
      <c r="M3" t="s">
        <v>27</v>
      </c>
    </row>
    <row r="4" spans="1:15" ht="15.75" thickBot="1" x14ac:dyDescent="0.3">
      <c r="A4" t="s">
        <v>0</v>
      </c>
      <c r="B4" t="s">
        <v>2</v>
      </c>
      <c r="C4" t="s">
        <v>3</v>
      </c>
      <c r="D4" t="s">
        <v>15</v>
      </c>
      <c r="F4" s="2" t="s">
        <v>16</v>
      </c>
      <c r="G4" s="3">
        <f>AVERAGE(D5:D154)</f>
        <v>116.85533333333333</v>
      </c>
      <c r="I4" s="13" t="s">
        <v>0</v>
      </c>
      <c r="J4" s="14" t="s">
        <v>27</v>
      </c>
      <c r="L4" s="2" t="s">
        <v>36</v>
      </c>
      <c r="M4" s="1">
        <v>1</v>
      </c>
      <c r="O4">
        <v>1</v>
      </c>
    </row>
    <row r="5" spans="1:15" x14ac:dyDescent="0.25">
      <c r="A5" t="s">
        <v>1</v>
      </c>
      <c r="B5">
        <v>7</v>
      </c>
      <c r="C5">
        <v>14</v>
      </c>
      <c r="D5">
        <f>(B5*16+C5)</f>
        <v>126</v>
      </c>
      <c r="F5" s="4" t="s">
        <v>17</v>
      </c>
      <c r="G5" s="5">
        <f>MEDIAN(D5:D154)</f>
        <v>118</v>
      </c>
      <c r="I5" s="12" t="s">
        <v>7</v>
      </c>
      <c r="J5" s="12">
        <f>COUNTIF($A$5:$A$154,I5)</f>
        <v>16</v>
      </c>
      <c r="L5" s="4" t="s">
        <v>37</v>
      </c>
      <c r="M5" s="1">
        <v>1</v>
      </c>
      <c r="O5">
        <v>1</v>
      </c>
    </row>
    <row r="6" spans="1:15" x14ac:dyDescent="0.25">
      <c r="A6" t="s">
        <v>1</v>
      </c>
      <c r="B6">
        <v>9</v>
      </c>
      <c r="C6">
        <v>5</v>
      </c>
      <c r="D6">
        <f t="shared" ref="D6:D69" si="0">(B6*16+C6)</f>
        <v>149</v>
      </c>
      <c r="F6" s="4" t="s">
        <v>18</v>
      </c>
      <c r="G6" s="5">
        <f>MODE(D5:D154)</f>
        <v>126</v>
      </c>
      <c r="I6" s="1" t="s">
        <v>6</v>
      </c>
      <c r="J6" s="12">
        <f t="shared" ref="J6:J16" si="1">COUNTIF($A$5:$A$154,I6)</f>
        <v>7</v>
      </c>
      <c r="L6" s="4" t="s">
        <v>39</v>
      </c>
      <c r="M6" s="1">
        <v>14</v>
      </c>
      <c r="O6">
        <v>14</v>
      </c>
    </row>
    <row r="7" spans="1:15" x14ac:dyDescent="0.25">
      <c r="A7" t="s">
        <v>4</v>
      </c>
      <c r="B7">
        <v>10</v>
      </c>
      <c r="C7">
        <v>8</v>
      </c>
      <c r="D7">
        <f t="shared" si="0"/>
        <v>168</v>
      </c>
      <c r="F7" s="4" t="s">
        <v>19</v>
      </c>
      <c r="G7" s="5">
        <f>_xlfn.PERCENTILE.EXC(D5:D154,0.25)</f>
        <v>104</v>
      </c>
      <c r="I7" s="1" t="s">
        <v>13</v>
      </c>
      <c r="J7" s="12">
        <f t="shared" si="1"/>
        <v>16</v>
      </c>
      <c r="L7" s="4" t="s">
        <v>29</v>
      </c>
      <c r="M7" s="1">
        <v>15</v>
      </c>
      <c r="O7">
        <v>15</v>
      </c>
    </row>
    <row r="8" spans="1:15" x14ac:dyDescent="0.25">
      <c r="A8" t="s">
        <v>5</v>
      </c>
      <c r="B8">
        <v>8</v>
      </c>
      <c r="C8">
        <v>10</v>
      </c>
      <c r="D8">
        <f t="shared" si="0"/>
        <v>138</v>
      </c>
      <c r="F8" s="4" t="s">
        <v>20</v>
      </c>
      <c r="G8" s="5">
        <f>_xlfn.PERCENTILE.EXC(D5:D154,0.75)</f>
        <v>129.125</v>
      </c>
      <c r="I8" s="1" t="s">
        <v>14</v>
      </c>
      <c r="J8" s="12">
        <f t="shared" si="1"/>
        <v>11</v>
      </c>
      <c r="L8" s="4" t="s">
        <v>30</v>
      </c>
      <c r="M8" s="1">
        <v>23</v>
      </c>
      <c r="O8">
        <v>23</v>
      </c>
    </row>
    <row r="9" spans="1:15" x14ac:dyDescent="0.25">
      <c r="A9" t="s">
        <v>6</v>
      </c>
      <c r="B9">
        <v>9</v>
      </c>
      <c r="C9">
        <v>9</v>
      </c>
      <c r="D9">
        <f t="shared" si="0"/>
        <v>153</v>
      </c>
      <c r="F9" s="4" t="s">
        <v>21</v>
      </c>
      <c r="G9" s="5">
        <f>MIN(D5:D154)</f>
        <v>68</v>
      </c>
      <c r="I9" s="1" t="s">
        <v>5</v>
      </c>
      <c r="J9" s="12">
        <f t="shared" si="1"/>
        <v>10</v>
      </c>
      <c r="L9" s="4" t="s">
        <v>31</v>
      </c>
      <c r="M9" s="1">
        <v>24</v>
      </c>
      <c r="O9">
        <v>24</v>
      </c>
    </row>
    <row r="10" spans="1:15" x14ac:dyDescent="0.25">
      <c r="A10" t="s">
        <v>6</v>
      </c>
      <c r="B10">
        <v>7</v>
      </c>
      <c r="C10">
        <v>9.8000000000000007</v>
      </c>
      <c r="D10">
        <f t="shared" si="0"/>
        <v>121.8</v>
      </c>
      <c r="F10" s="4" t="s">
        <v>22</v>
      </c>
      <c r="G10" s="5">
        <f>MAX(D5:D154)</f>
        <v>168</v>
      </c>
      <c r="I10" s="1" t="s">
        <v>11</v>
      </c>
      <c r="J10" s="12">
        <f t="shared" si="1"/>
        <v>20</v>
      </c>
      <c r="L10" s="4" t="s">
        <v>40</v>
      </c>
      <c r="M10" s="1">
        <v>36</v>
      </c>
      <c r="O10">
        <v>36</v>
      </c>
    </row>
    <row r="11" spans="1:15" x14ac:dyDescent="0.25">
      <c r="A11" t="s">
        <v>7</v>
      </c>
      <c r="B11">
        <v>7</v>
      </c>
      <c r="C11">
        <v>14</v>
      </c>
      <c r="D11">
        <f t="shared" si="0"/>
        <v>126</v>
      </c>
      <c r="F11" s="8" t="s">
        <v>23</v>
      </c>
      <c r="G11" s="9">
        <f xml:space="preserve"> _xlfn.STDEV.P(D5:D154)</f>
        <v>19.352372935178401</v>
      </c>
      <c r="I11" s="1" t="s">
        <v>4</v>
      </c>
      <c r="J11" s="12">
        <f t="shared" si="1"/>
        <v>10</v>
      </c>
      <c r="L11" s="4" t="s">
        <v>32</v>
      </c>
      <c r="M11" s="1">
        <v>21</v>
      </c>
      <c r="O11">
        <v>21</v>
      </c>
    </row>
    <row r="12" spans="1:15" x14ac:dyDescent="0.25">
      <c r="A12" t="s">
        <v>7</v>
      </c>
      <c r="B12">
        <v>6</v>
      </c>
      <c r="C12">
        <v>15</v>
      </c>
      <c r="D12">
        <f t="shared" si="0"/>
        <v>111</v>
      </c>
      <c r="F12" s="10" t="s">
        <v>25</v>
      </c>
      <c r="G12" s="5">
        <v>133</v>
      </c>
      <c r="I12" s="1" t="s">
        <v>1</v>
      </c>
      <c r="J12" s="12">
        <f t="shared" si="1"/>
        <v>15</v>
      </c>
      <c r="L12" s="4" t="s">
        <v>33</v>
      </c>
      <c r="M12" s="1">
        <v>7</v>
      </c>
      <c r="O12">
        <v>7</v>
      </c>
    </row>
    <row r="13" spans="1:15" ht="15.75" thickBot="1" x14ac:dyDescent="0.3">
      <c r="A13" t="s">
        <v>8</v>
      </c>
      <c r="B13">
        <v>8</v>
      </c>
      <c r="C13">
        <v>6</v>
      </c>
      <c r="D13">
        <f t="shared" si="0"/>
        <v>134</v>
      </c>
      <c r="F13" s="11" t="s">
        <v>26</v>
      </c>
      <c r="G13" s="7">
        <f>(G12-G4)/G11</f>
        <v>0.83424739285171468</v>
      </c>
      <c r="I13" s="1" t="s">
        <v>10</v>
      </c>
      <c r="J13" s="12">
        <f t="shared" si="1"/>
        <v>12</v>
      </c>
      <c r="L13" s="4" t="s">
        <v>34</v>
      </c>
      <c r="M13" s="1">
        <v>5</v>
      </c>
      <c r="O13">
        <v>5</v>
      </c>
    </row>
    <row r="14" spans="1:15" ht="15.75" thickBot="1" x14ac:dyDescent="0.3">
      <c r="A14" t="s">
        <v>9</v>
      </c>
      <c r="B14">
        <v>10</v>
      </c>
      <c r="C14">
        <v>3</v>
      </c>
      <c r="D14">
        <f t="shared" si="0"/>
        <v>163</v>
      </c>
      <c r="I14" s="1" t="s">
        <v>12</v>
      </c>
      <c r="J14" s="12">
        <f t="shared" si="1"/>
        <v>8</v>
      </c>
      <c r="L14" s="6" t="s">
        <v>35</v>
      </c>
      <c r="M14" s="1">
        <v>3</v>
      </c>
      <c r="O14">
        <v>3</v>
      </c>
    </row>
    <row r="15" spans="1:15" x14ac:dyDescent="0.25">
      <c r="A15" t="s">
        <v>9</v>
      </c>
      <c r="B15">
        <v>6</v>
      </c>
      <c r="C15">
        <v>10</v>
      </c>
      <c r="D15">
        <f t="shared" si="0"/>
        <v>106</v>
      </c>
      <c r="I15" s="1" t="s">
        <v>9</v>
      </c>
      <c r="J15" s="12">
        <f t="shared" si="1"/>
        <v>12</v>
      </c>
    </row>
    <row r="16" spans="1:15" x14ac:dyDescent="0.25">
      <c r="A16" t="s">
        <v>9</v>
      </c>
      <c r="B16">
        <v>9</v>
      </c>
      <c r="C16">
        <v>12</v>
      </c>
      <c r="D16">
        <f t="shared" si="0"/>
        <v>156</v>
      </c>
      <c r="I16" s="1" t="s">
        <v>8</v>
      </c>
      <c r="J16" s="12">
        <f t="shared" si="1"/>
        <v>13</v>
      </c>
    </row>
    <row r="17" spans="1:4" x14ac:dyDescent="0.25">
      <c r="A17" t="s">
        <v>10</v>
      </c>
      <c r="B17">
        <v>6</v>
      </c>
      <c r="C17">
        <v>2</v>
      </c>
      <c r="D17">
        <f t="shared" si="0"/>
        <v>98</v>
      </c>
    </row>
    <row r="18" spans="1:4" x14ac:dyDescent="0.25">
      <c r="A18" t="s">
        <v>10</v>
      </c>
      <c r="B18">
        <v>8</v>
      </c>
      <c r="C18">
        <v>11</v>
      </c>
      <c r="D18">
        <f t="shared" si="0"/>
        <v>139</v>
      </c>
    </row>
    <row r="19" spans="1:4" x14ac:dyDescent="0.25">
      <c r="A19" t="s">
        <v>10</v>
      </c>
      <c r="B19">
        <v>5</v>
      </c>
      <c r="C19">
        <v>10</v>
      </c>
      <c r="D19">
        <f t="shared" si="0"/>
        <v>90</v>
      </c>
    </row>
    <row r="20" spans="1:4" x14ac:dyDescent="0.25">
      <c r="A20" t="s">
        <v>10</v>
      </c>
      <c r="B20">
        <v>7</v>
      </c>
      <c r="C20">
        <v>15</v>
      </c>
      <c r="D20">
        <f t="shared" si="0"/>
        <v>127</v>
      </c>
    </row>
    <row r="21" spans="1:4" x14ac:dyDescent="0.25">
      <c r="A21" t="s">
        <v>10</v>
      </c>
      <c r="B21">
        <v>7</v>
      </c>
      <c r="C21">
        <v>6</v>
      </c>
      <c r="D21">
        <f t="shared" si="0"/>
        <v>118</v>
      </c>
    </row>
    <row r="22" spans="1:4" x14ac:dyDescent="0.25">
      <c r="A22" t="s">
        <v>4</v>
      </c>
      <c r="B22">
        <v>8</v>
      </c>
      <c r="C22">
        <v>0</v>
      </c>
      <c r="D22">
        <f t="shared" si="0"/>
        <v>128</v>
      </c>
    </row>
    <row r="23" spans="1:4" x14ac:dyDescent="0.25">
      <c r="A23" t="s">
        <v>10</v>
      </c>
      <c r="B23">
        <v>7</v>
      </c>
      <c r="C23">
        <v>0</v>
      </c>
      <c r="D23">
        <f t="shared" si="0"/>
        <v>112</v>
      </c>
    </row>
    <row r="24" spans="1:4" x14ac:dyDescent="0.25">
      <c r="A24" t="s">
        <v>10</v>
      </c>
      <c r="B24">
        <v>8</v>
      </c>
      <c r="C24">
        <v>4</v>
      </c>
      <c r="D24">
        <f t="shared" si="0"/>
        <v>132</v>
      </c>
    </row>
    <row r="25" spans="1:4" x14ac:dyDescent="0.25">
      <c r="A25" t="s">
        <v>1</v>
      </c>
      <c r="B25">
        <v>7</v>
      </c>
      <c r="C25">
        <v>10</v>
      </c>
      <c r="D25">
        <f t="shared" si="0"/>
        <v>122</v>
      </c>
    </row>
    <row r="26" spans="1:4" x14ac:dyDescent="0.25">
      <c r="A26" t="s">
        <v>1</v>
      </c>
      <c r="B26">
        <v>4</v>
      </c>
      <c r="C26">
        <v>11</v>
      </c>
      <c r="D26">
        <f t="shared" si="0"/>
        <v>75</v>
      </c>
    </row>
    <row r="27" spans="1:4" x14ac:dyDescent="0.25">
      <c r="A27" t="s">
        <v>1</v>
      </c>
      <c r="B27">
        <v>8</v>
      </c>
      <c r="C27">
        <v>1.5</v>
      </c>
      <c r="D27">
        <f t="shared" si="0"/>
        <v>129.5</v>
      </c>
    </row>
    <row r="28" spans="1:4" x14ac:dyDescent="0.25">
      <c r="A28" t="s">
        <v>4</v>
      </c>
      <c r="B28">
        <v>8</v>
      </c>
      <c r="C28">
        <v>14</v>
      </c>
      <c r="D28">
        <f t="shared" si="0"/>
        <v>142</v>
      </c>
    </row>
    <row r="29" spans="1:4" x14ac:dyDescent="0.25">
      <c r="A29" t="s">
        <v>11</v>
      </c>
      <c r="B29">
        <v>6</v>
      </c>
      <c r="C29">
        <v>13</v>
      </c>
      <c r="D29">
        <f t="shared" si="0"/>
        <v>109</v>
      </c>
    </row>
    <row r="30" spans="1:4" x14ac:dyDescent="0.25">
      <c r="A30" t="s">
        <v>7</v>
      </c>
      <c r="B30">
        <v>8</v>
      </c>
      <c r="C30">
        <v>7</v>
      </c>
      <c r="D30">
        <f t="shared" si="0"/>
        <v>135</v>
      </c>
    </row>
    <row r="31" spans="1:4" x14ac:dyDescent="0.25">
      <c r="A31" t="s">
        <v>7</v>
      </c>
      <c r="B31">
        <v>7</v>
      </c>
      <c r="C31">
        <v>5</v>
      </c>
      <c r="D31">
        <f t="shared" si="0"/>
        <v>117</v>
      </c>
    </row>
    <row r="32" spans="1:4" x14ac:dyDescent="0.25">
      <c r="A32" t="s">
        <v>7</v>
      </c>
      <c r="B32">
        <v>7</v>
      </c>
      <c r="C32">
        <v>14</v>
      </c>
      <c r="D32">
        <f t="shared" si="0"/>
        <v>126</v>
      </c>
    </row>
    <row r="33" spans="1:4" x14ac:dyDescent="0.25">
      <c r="A33" t="s">
        <v>7</v>
      </c>
      <c r="B33">
        <v>7</v>
      </c>
      <c r="C33">
        <v>9</v>
      </c>
      <c r="D33">
        <f t="shared" si="0"/>
        <v>121</v>
      </c>
    </row>
    <row r="34" spans="1:4" x14ac:dyDescent="0.25">
      <c r="A34" t="s">
        <v>7</v>
      </c>
      <c r="B34">
        <v>7</v>
      </c>
      <c r="C34">
        <v>15</v>
      </c>
      <c r="D34">
        <f t="shared" si="0"/>
        <v>127</v>
      </c>
    </row>
    <row r="35" spans="1:4" x14ac:dyDescent="0.25">
      <c r="A35" t="s">
        <v>8</v>
      </c>
      <c r="B35">
        <v>7</v>
      </c>
      <c r="C35">
        <v>14</v>
      </c>
      <c r="D35">
        <f t="shared" si="0"/>
        <v>126</v>
      </c>
    </row>
    <row r="36" spans="1:4" x14ac:dyDescent="0.25">
      <c r="A36" t="s">
        <v>8</v>
      </c>
      <c r="B36">
        <v>8</v>
      </c>
      <c r="C36">
        <v>7</v>
      </c>
      <c r="D36">
        <f t="shared" si="0"/>
        <v>135</v>
      </c>
    </row>
    <row r="37" spans="1:4" x14ac:dyDescent="0.25">
      <c r="A37" t="s">
        <v>8</v>
      </c>
      <c r="B37">
        <v>8</v>
      </c>
      <c r="C37">
        <v>7</v>
      </c>
      <c r="D37">
        <f t="shared" si="0"/>
        <v>135</v>
      </c>
    </row>
    <row r="38" spans="1:4" x14ac:dyDescent="0.25">
      <c r="A38" t="s">
        <v>8</v>
      </c>
      <c r="B38">
        <v>7</v>
      </c>
      <c r="C38">
        <v>8</v>
      </c>
      <c r="D38">
        <f t="shared" si="0"/>
        <v>120</v>
      </c>
    </row>
    <row r="39" spans="1:4" x14ac:dyDescent="0.25">
      <c r="A39" t="s">
        <v>8</v>
      </c>
      <c r="B39">
        <v>8</v>
      </c>
      <c r="C39">
        <v>1</v>
      </c>
      <c r="D39">
        <f t="shared" si="0"/>
        <v>129</v>
      </c>
    </row>
    <row r="40" spans="1:4" x14ac:dyDescent="0.25">
      <c r="A40" t="s">
        <v>9</v>
      </c>
      <c r="B40">
        <v>7</v>
      </c>
      <c r="C40">
        <v>2</v>
      </c>
      <c r="D40">
        <f t="shared" si="0"/>
        <v>114</v>
      </c>
    </row>
    <row r="41" spans="1:4" x14ac:dyDescent="0.25">
      <c r="A41" t="s">
        <v>12</v>
      </c>
      <c r="B41">
        <v>9</v>
      </c>
      <c r="C41">
        <v>11</v>
      </c>
      <c r="D41">
        <f t="shared" si="0"/>
        <v>155</v>
      </c>
    </row>
    <row r="42" spans="1:4" x14ac:dyDescent="0.25">
      <c r="A42" t="s">
        <v>12</v>
      </c>
      <c r="B42">
        <v>7</v>
      </c>
      <c r="C42">
        <v>14</v>
      </c>
      <c r="D42">
        <f t="shared" si="0"/>
        <v>126</v>
      </c>
    </row>
    <row r="43" spans="1:4" x14ac:dyDescent="0.25">
      <c r="A43" t="s">
        <v>10</v>
      </c>
      <c r="B43">
        <v>6</v>
      </c>
      <c r="C43">
        <v>14</v>
      </c>
      <c r="D43">
        <f t="shared" si="0"/>
        <v>110</v>
      </c>
    </row>
    <row r="44" spans="1:4" x14ac:dyDescent="0.25">
      <c r="A44" t="s">
        <v>10</v>
      </c>
      <c r="B44">
        <v>5</v>
      </c>
      <c r="C44">
        <v>5</v>
      </c>
      <c r="D44">
        <f t="shared" si="0"/>
        <v>85</v>
      </c>
    </row>
    <row r="45" spans="1:4" x14ac:dyDescent="0.25">
      <c r="A45" t="s">
        <v>12</v>
      </c>
      <c r="B45">
        <v>6</v>
      </c>
      <c r="C45">
        <v>8</v>
      </c>
      <c r="D45">
        <f t="shared" si="0"/>
        <v>104</v>
      </c>
    </row>
    <row r="46" spans="1:4" x14ac:dyDescent="0.25">
      <c r="A46" t="s">
        <v>13</v>
      </c>
      <c r="B46">
        <v>8</v>
      </c>
      <c r="C46">
        <v>4</v>
      </c>
      <c r="D46">
        <f t="shared" si="0"/>
        <v>132</v>
      </c>
    </row>
    <row r="47" spans="1:4" x14ac:dyDescent="0.25">
      <c r="A47" t="s">
        <v>13</v>
      </c>
      <c r="B47">
        <v>8</v>
      </c>
      <c r="C47">
        <v>1</v>
      </c>
      <c r="D47">
        <f t="shared" si="0"/>
        <v>129</v>
      </c>
    </row>
    <row r="48" spans="1:4" x14ac:dyDescent="0.25">
      <c r="A48" t="s">
        <v>13</v>
      </c>
      <c r="B48">
        <v>7</v>
      </c>
      <c r="C48">
        <v>8</v>
      </c>
      <c r="D48">
        <f t="shared" si="0"/>
        <v>120</v>
      </c>
    </row>
    <row r="49" spans="1:4" x14ac:dyDescent="0.25">
      <c r="A49" t="s">
        <v>13</v>
      </c>
      <c r="B49">
        <v>7</v>
      </c>
      <c r="C49">
        <v>11</v>
      </c>
      <c r="D49">
        <f t="shared" si="0"/>
        <v>123</v>
      </c>
    </row>
    <row r="50" spans="1:4" x14ac:dyDescent="0.25">
      <c r="A50" t="s">
        <v>14</v>
      </c>
      <c r="B50">
        <v>6</v>
      </c>
      <c r="C50">
        <v>8</v>
      </c>
      <c r="D50">
        <f t="shared" si="0"/>
        <v>104</v>
      </c>
    </row>
    <row r="51" spans="1:4" x14ac:dyDescent="0.25">
      <c r="A51" t="s">
        <v>14</v>
      </c>
      <c r="B51">
        <v>7</v>
      </c>
      <c r="C51">
        <v>9</v>
      </c>
      <c r="D51">
        <f t="shared" si="0"/>
        <v>121</v>
      </c>
    </row>
    <row r="52" spans="1:4" x14ac:dyDescent="0.25">
      <c r="A52" t="s">
        <v>14</v>
      </c>
      <c r="B52">
        <v>6</v>
      </c>
      <c r="C52">
        <v>15</v>
      </c>
      <c r="D52">
        <f t="shared" si="0"/>
        <v>111</v>
      </c>
    </row>
    <row r="53" spans="1:4" x14ac:dyDescent="0.25">
      <c r="A53" t="s">
        <v>14</v>
      </c>
      <c r="B53">
        <v>5</v>
      </c>
      <c r="C53">
        <v>11</v>
      </c>
      <c r="D53">
        <f t="shared" si="0"/>
        <v>91</v>
      </c>
    </row>
    <row r="54" spans="1:4" x14ac:dyDescent="0.25">
      <c r="A54" t="s">
        <v>14</v>
      </c>
      <c r="B54">
        <v>6</v>
      </c>
      <c r="C54">
        <v>8</v>
      </c>
      <c r="D54">
        <f t="shared" si="0"/>
        <v>104</v>
      </c>
    </row>
    <row r="55" spans="1:4" x14ac:dyDescent="0.25">
      <c r="A55" t="s">
        <v>11</v>
      </c>
      <c r="B55">
        <v>8</v>
      </c>
      <c r="C55">
        <v>0</v>
      </c>
      <c r="D55">
        <f t="shared" si="0"/>
        <v>128</v>
      </c>
    </row>
    <row r="56" spans="1:4" x14ac:dyDescent="0.25">
      <c r="A56" t="s">
        <v>11</v>
      </c>
      <c r="B56">
        <v>8</v>
      </c>
      <c r="C56">
        <v>5</v>
      </c>
      <c r="D56">
        <f t="shared" si="0"/>
        <v>133</v>
      </c>
    </row>
    <row r="57" spans="1:4" x14ac:dyDescent="0.25">
      <c r="A57" t="s">
        <v>13</v>
      </c>
      <c r="B57">
        <v>7</v>
      </c>
      <c r="C57">
        <v>6</v>
      </c>
      <c r="D57">
        <f t="shared" si="0"/>
        <v>118</v>
      </c>
    </row>
    <row r="58" spans="1:4" x14ac:dyDescent="0.25">
      <c r="A58" t="s">
        <v>13</v>
      </c>
      <c r="B58">
        <v>5</v>
      </c>
      <c r="C58">
        <v>6</v>
      </c>
      <c r="D58">
        <f t="shared" si="0"/>
        <v>86</v>
      </c>
    </row>
    <row r="59" spans="1:4" x14ac:dyDescent="0.25">
      <c r="A59" t="s">
        <v>13</v>
      </c>
      <c r="B59">
        <v>8</v>
      </c>
      <c r="C59">
        <v>6</v>
      </c>
      <c r="D59">
        <f t="shared" si="0"/>
        <v>134</v>
      </c>
    </row>
    <row r="60" spans="1:4" x14ac:dyDescent="0.25">
      <c r="A60" t="s">
        <v>14</v>
      </c>
      <c r="B60">
        <v>8</v>
      </c>
      <c r="C60">
        <v>4</v>
      </c>
      <c r="D60">
        <f t="shared" si="0"/>
        <v>132</v>
      </c>
    </row>
    <row r="61" spans="1:4" x14ac:dyDescent="0.25">
      <c r="A61" t="s">
        <v>11</v>
      </c>
      <c r="B61">
        <v>4</v>
      </c>
      <c r="C61">
        <v>4</v>
      </c>
      <c r="D61">
        <f t="shared" si="0"/>
        <v>68</v>
      </c>
    </row>
    <row r="62" spans="1:4" x14ac:dyDescent="0.25">
      <c r="A62" t="s">
        <v>4</v>
      </c>
      <c r="B62">
        <v>7</v>
      </c>
      <c r="C62">
        <v>9</v>
      </c>
      <c r="D62">
        <f t="shared" si="0"/>
        <v>121</v>
      </c>
    </row>
    <row r="63" spans="1:4" x14ac:dyDescent="0.25">
      <c r="A63" t="s">
        <v>4</v>
      </c>
      <c r="B63">
        <v>7</v>
      </c>
      <c r="C63">
        <v>10</v>
      </c>
      <c r="D63">
        <f t="shared" si="0"/>
        <v>122</v>
      </c>
    </row>
    <row r="64" spans="1:4" x14ac:dyDescent="0.25">
      <c r="A64" t="s">
        <v>4</v>
      </c>
      <c r="B64">
        <v>7</v>
      </c>
      <c r="C64">
        <v>3</v>
      </c>
      <c r="D64">
        <f t="shared" si="0"/>
        <v>115</v>
      </c>
    </row>
    <row r="65" spans="1:4" x14ac:dyDescent="0.25">
      <c r="A65" t="s">
        <v>8</v>
      </c>
      <c r="B65">
        <v>6</v>
      </c>
      <c r="C65">
        <v>10</v>
      </c>
      <c r="D65">
        <f t="shared" si="0"/>
        <v>106</v>
      </c>
    </row>
    <row r="66" spans="1:4" x14ac:dyDescent="0.25">
      <c r="A66" t="s">
        <v>4</v>
      </c>
      <c r="B66">
        <v>7</v>
      </c>
      <c r="C66">
        <v>3</v>
      </c>
      <c r="D66">
        <f t="shared" si="0"/>
        <v>115</v>
      </c>
    </row>
    <row r="67" spans="1:4" x14ac:dyDescent="0.25">
      <c r="A67" t="s">
        <v>11</v>
      </c>
      <c r="B67">
        <v>5</v>
      </c>
      <c r="C67">
        <v>12</v>
      </c>
      <c r="D67">
        <f t="shared" si="0"/>
        <v>92</v>
      </c>
    </row>
    <row r="68" spans="1:4" x14ac:dyDescent="0.25">
      <c r="A68" t="s">
        <v>5</v>
      </c>
      <c r="B68">
        <v>7</v>
      </c>
      <c r="C68">
        <v>3</v>
      </c>
      <c r="D68">
        <f t="shared" si="0"/>
        <v>115</v>
      </c>
    </row>
    <row r="69" spans="1:4" x14ac:dyDescent="0.25">
      <c r="A69" t="s">
        <v>5</v>
      </c>
      <c r="B69">
        <v>5</v>
      </c>
      <c r="C69">
        <v>14</v>
      </c>
      <c r="D69">
        <f t="shared" si="0"/>
        <v>94</v>
      </c>
    </row>
    <row r="70" spans="1:4" x14ac:dyDescent="0.25">
      <c r="A70" t="s">
        <v>5</v>
      </c>
      <c r="B70">
        <v>6</v>
      </c>
      <c r="C70">
        <v>2</v>
      </c>
      <c r="D70">
        <f t="shared" ref="D70:D133" si="2">(B70*16+C70)</f>
        <v>98</v>
      </c>
    </row>
    <row r="71" spans="1:4" x14ac:dyDescent="0.25">
      <c r="A71" t="s">
        <v>5</v>
      </c>
      <c r="B71">
        <v>6</v>
      </c>
      <c r="C71">
        <v>11</v>
      </c>
      <c r="D71">
        <f t="shared" si="2"/>
        <v>107</v>
      </c>
    </row>
    <row r="72" spans="1:4" x14ac:dyDescent="0.25">
      <c r="A72" t="s">
        <v>5</v>
      </c>
      <c r="B72">
        <v>7</v>
      </c>
      <c r="C72">
        <v>12</v>
      </c>
      <c r="D72">
        <f t="shared" si="2"/>
        <v>124</v>
      </c>
    </row>
    <row r="73" spans="1:4" x14ac:dyDescent="0.25">
      <c r="A73" t="s">
        <v>5</v>
      </c>
      <c r="B73">
        <v>8</v>
      </c>
      <c r="C73">
        <v>10</v>
      </c>
      <c r="D73">
        <f t="shared" si="2"/>
        <v>138</v>
      </c>
    </row>
    <row r="74" spans="1:4" x14ac:dyDescent="0.25">
      <c r="A74" t="s">
        <v>5</v>
      </c>
      <c r="B74">
        <v>8</v>
      </c>
      <c r="C74">
        <v>10</v>
      </c>
      <c r="D74">
        <f t="shared" si="2"/>
        <v>138</v>
      </c>
    </row>
    <row r="75" spans="1:4" x14ac:dyDescent="0.25">
      <c r="A75" t="s">
        <v>14</v>
      </c>
      <c r="B75">
        <v>7</v>
      </c>
      <c r="C75">
        <v>13</v>
      </c>
      <c r="D75">
        <f t="shared" si="2"/>
        <v>125</v>
      </c>
    </row>
    <row r="76" spans="1:4" x14ac:dyDescent="0.25">
      <c r="A76" t="s">
        <v>14</v>
      </c>
      <c r="B76">
        <v>7</v>
      </c>
      <c r="C76">
        <v>15</v>
      </c>
      <c r="D76">
        <f t="shared" si="2"/>
        <v>127</v>
      </c>
    </row>
    <row r="77" spans="1:4" x14ac:dyDescent="0.25">
      <c r="A77" t="s">
        <v>11</v>
      </c>
      <c r="B77">
        <v>6</v>
      </c>
      <c r="C77">
        <v>12</v>
      </c>
      <c r="D77">
        <f t="shared" si="2"/>
        <v>108</v>
      </c>
    </row>
    <row r="78" spans="1:4" x14ac:dyDescent="0.25">
      <c r="A78" t="s">
        <v>11</v>
      </c>
      <c r="B78">
        <v>7</v>
      </c>
      <c r="C78">
        <v>6</v>
      </c>
      <c r="D78">
        <f t="shared" si="2"/>
        <v>118</v>
      </c>
    </row>
    <row r="79" spans="1:4" x14ac:dyDescent="0.25">
      <c r="A79" t="s">
        <v>13</v>
      </c>
      <c r="B79">
        <v>9</v>
      </c>
      <c r="C79">
        <v>2</v>
      </c>
      <c r="D79">
        <f t="shared" si="2"/>
        <v>146</v>
      </c>
    </row>
    <row r="80" spans="1:4" x14ac:dyDescent="0.25">
      <c r="A80" t="s">
        <v>5</v>
      </c>
      <c r="B80">
        <v>7</v>
      </c>
      <c r="C80">
        <v>10</v>
      </c>
      <c r="D80">
        <f t="shared" si="2"/>
        <v>122</v>
      </c>
    </row>
    <row r="81" spans="1:4" x14ac:dyDescent="0.25">
      <c r="A81" t="s">
        <v>6</v>
      </c>
      <c r="B81">
        <v>6</v>
      </c>
      <c r="C81">
        <v>8</v>
      </c>
      <c r="D81">
        <f t="shared" si="2"/>
        <v>104</v>
      </c>
    </row>
    <row r="82" spans="1:4" x14ac:dyDescent="0.25">
      <c r="A82" t="s">
        <v>6</v>
      </c>
      <c r="B82">
        <v>6</v>
      </c>
      <c r="C82">
        <v>3</v>
      </c>
      <c r="D82">
        <f t="shared" si="2"/>
        <v>99</v>
      </c>
    </row>
    <row r="83" spans="1:4" x14ac:dyDescent="0.25">
      <c r="A83" t="s">
        <v>7</v>
      </c>
      <c r="B83">
        <v>6</v>
      </c>
      <c r="C83">
        <v>9</v>
      </c>
      <c r="D83">
        <f t="shared" si="2"/>
        <v>105</v>
      </c>
    </row>
    <row r="84" spans="1:4" x14ac:dyDescent="0.25">
      <c r="A84" t="s">
        <v>7</v>
      </c>
      <c r="B84">
        <v>6</v>
      </c>
      <c r="C84">
        <v>12</v>
      </c>
      <c r="D84">
        <f t="shared" si="2"/>
        <v>108</v>
      </c>
    </row>
    <row r="85" spans="1:4" x14ac:dyDescent="0.25">
      <c r="A85" t="s">
        <v>8</v>
      </c>
      <c r="B85">
        <v>8</v>
      </c>
      <c r="C85">
        <v>7</v>
      </c>
      <c r="D85">
        <f t="shared" si="2"/>
        <v>135</v>
      </c>
    </row>
    <row r="86" spans="1:4" x14ac:dyDescent="0.25">
      <c r="A86" t="s">
        <v>9</v>
      </c>
      <c r="B86">
        <v>8</v>
      </c>
      <c r="C86">
        <v>4</v>
      </c>
      <c r="D86">
        <f t="shared" si="2"/>
        <v>132</v>
      </c>
    </row>
    <row r="87" spans="1:4" x14ac:dyDescent="0.25">
      <c r="A87" t="s">
        <v>9</v>
      </c>
      <c r="B87">
        <v>5</v>
      </c>
      <c r="C87">
        <v>15</v>
      </c>
      <c r="D87">
        <f t="shared" si="2"/>
        <v>95</v>
      </c>
    </row>
    <row r="88" spans="1:4" x14ac:dyDescent="0.25">
      <c r="A88" t="s">
        <v>8</v>
      </c>
      <c r="B88">
        <v>7</v>
      </c>
      <c r="C88">
        <v>12</v>
      </c>
      <c r="D88">
        <f t="shared" si="2"/>
        <v>124</v>
      </c>
    </row>
    <row r="89" spans="1:4" x14ac:dyDescent="0.25">
      <c r="A89" t="s">
        <v>10</v>
      </c>
      <c r="B89">
        <v>8</v>
      </c>
      <c r="C89">
        <v>4</v>
      </c>
      <c r="D89">
        <f t="shared" si="2"/>
        <v>132</v>
      </c>
    </row>
    <row r="90" spans="1:4" x14ac:dyDescent="0.25">
      <c r="A90" t="s">
        <v>12</v>
      </c>
      <c r="B90">
        <v>7</v>
      </c>
      <c r="C90">
        <v>14</v>
      </c>
      <c r="D90">
        <f t="shared" si="2"/>
        <v>126</v>
      </c>
    </row>
    <row r="91" spans="1:4" x14ac:dyDescent="0.25">
      <c r="A91" t="s">
        <v>11</v>
      </c>
      <c r="B91">
        <v>7</v>
      </c>
      <c r="C91">
        <v>13</v>
      </c>
      <c r="D91">
        <f t="shared" si="2"/>
        <v>125</v>
      </c>
    </row>
    <row r="92" spans="1:4" x14ac:dyDescent="0.25">
      <c r="A92" t="s">
        <v>11</v>
      </c>
      <c r="B92">
        <v>7</v>
      </c>
      <c r="C92">
        <v>3</v>
      </c>
      <c r="D92">
        <f t="shared" si="2"/>
        <v>115</v>
      </c>
    </row>
    <row r="93" spans="1:4" x14ac:dyDescent="0.25">
      <c r="A93" t="s">
        <v>4</v>
      </c>
      <c r="B93">
        <v>9</v>
      </c>
      <c r="C93">
        <v>0</v>
      </c>
      <c r="D93">
        <f t="shared" si="2"/>
        <v>144</v>
      </c>
    </row>
    <row r="94" spans="1:4" x14ac:dyDescent="0.25">
      <c r="A94" t="s">
        <v>13</v>
      </c>
      <c r="B94">
        <v>6</v>
      </c>
      <c r="C94">
        <v>2</v>
      </c>
      <c r="D94">
        <f t="shared" si="2"/>
        <v>98</v>
      </c>
    </row>
    <row r="95" spans="1:4" x14ac:dyDescent="0.25">
      <c r="A95" t="s">
        <v>13</v>
      </c>
      <c r="B95">
        <v>5</v>
      </c>
      <c r="C95">
        <v>9</v>
      </c>
      <c r="D95">
        <f t="shared" si="2"/>
        <v>89</v>
      </c>
    </row>
    <row r="96" spans="1:4" x14ac:dyDescent="0.25">
      <c r="A96" t="s">
        <v>1</v>
      </c>
      <c r="B96">
        <v>5</v>
      </c>
      <c r="C96">
        <v>3</v>
      </c>
      <c r="D96">
        <f t="shared" si="2"/>
        <v>83</v>
      </c>
    </row>
    <row r="97" spans="1:4" x14ac:dyDescent="0.25">
      <c r="A97" t="s">
        <v>11</v>
      </c>
      <c r="B97">
        <v>9</v>
      </c>
      <c r="C97">
        <v>11</v>
      </c>
      <c r="D97">
        <f t="shared" si="2"/>
        <v>155</v>
      </c>
    </row>
    <row r="98" spans="1:4" x14ac:dyDescent="0.25">
      <c r="A98" t="s">
        <v>11</v>
      </c>
      <c r="B98">
        <v>5</v>
      </c>
      <c r="C98">
        <v>13</v>
      </c>
      <c r="D98">
        <f t="shared" si="2"/>
        <v>93</v>
      </c>
    </row>
    <row r="99" spans="1:4" x14ac:dyDescent="0.25">
      <c r="A99" t="s">
        <v>13</v>
      </c>
      <c r="B99">
        <v>5</v>
      </c>
      <c r="C99">
        <v>8</v>
      </c>
      <c r="D99">
        <f t="shared" si="2"/>
        <v>88</v>
      </c>
    </row>
    <row r="100" spans="1:4" x14ac:dyDescent="0.25">
      <c r="A100" t="s">
        <v>9</v>
      </c>
      <c r="B100">
        <v>6</v>
      </c>
      <c r="C100">
        <v>6</v>
      </c>
      <c r="D100">
        <f t="shared" si="2"/>
        <v>102</v>
      </c>
    </row>
    <row r="101" spans="1:4" x14ac:dyDescent="0.25">
      <c r="A101" t="s">
        <v>9</v>
      </c>
      <c r="B101">
        <v>6</v>
      </c>
      <c r="C101">
        <v>8</v>
      </c>
      <c r="D101">
        <f t="shared" si="2"/>
        <v>104</v>
      </c>
    </row>
    <row r="102" spans="1:4" x14ac:dyDescent="0.25">
      <c r="A102" t="s">
        <v>1</v>
      </c>
      <c r="B102">
        <v>5</v>
      </c>
      <c r="C102">
        <v>7</v>
      </c>
      <c r="D102">
        <f t="shared" si="2"/>
        <v>87</v>
      </c>
    </row>
    <row r="103" spans="1:4" x14ac:dyDescent="0.25">
      <c r="A103" t="s">
        <v>1</v>
      </c>
      <c r="B103">
        <v>8</v>
      </c>
      <c r="C103">
        <v>5</v>
      </c>
      <c r="D103">
        <f t="shared" si="2"/>
        <v>133</v>
      </c>
    </row>
    <row r="104" spans="1:4" x14ac:dyDescent="0.25">
      <c r="A104" t="s">
        <v>7</v>
      </c>
      <c r="B104">
        <v>7</v>
      </c>
      <c r="C104">
        <v>9</v>
      </c>
      <c r="D104">
        <f t="shared" si="2"/>
        <v>121</v>
      </c>
    </row>
    <row r="105" spans="1:4" x14ac:dyDescent="0.25">
      <c r="A105" t="s">
        <v>7</v>
      </c>
      <c r="B105">
        <v>8</v>
      </c>
      <c r="C105">
        <v>12</v>
      </c>
      <c r="D105">
        <f t="shared" si="2"/>
        <v>140</v>
      </c>
    </row>
    <row r="106" spans="1:4" x14ac:dyDescent="0.25">
      <c r="A106" t="s">
        <v>6</v>
      </c>
      <c r="B106">
        <v>7</v>
      </c>
      <c r="C106">
        <v>0</v>
      </c>
      <c r="D106">
        <f t="shared" si="2"/>
        <v>112</v>
      </c>
    </row>
    <row r="107" spans="1:4" x14ac:dyDescent="0.25">
      <c r="A107" t="s">
        <v>6</v>
      </c>
      <c r="B107">
        <v>6</v>
      </c>
      <c r="C107">
        <v>9</v>
      </c>
      <c r="D107">
        <f t="shared" si="2"/>
        <v>105</v>
      </c>
    </row>
    <row r="108" spans="1:4" x14ac:dyDescent="0.25">
      <c r="A108" t="s">
        <v>12</v>
      </c>
      <c r="B108">
        <v>5</v>
      </c>
      <c r="C108">
        <v>5</v>
      </c>
      <c r="D108">
        <f t="shared" si="2"/>
        <v>85</v>
      </c>
    </row>
    <row r="109" spans="1:4" x14ac:dyDescent="0.25">
      <c r="A109" t="s">
        <v>13</v>
      </c>
      <c r="B109">
        <v>5</v>
      </c>
      <c r="C109">
        <v>9</v>
      </c>
      <c r="D109">
        <f t="shared" si="2"/>
        <v>89</v>
      </c>
    </row>
    <row r="110" spans="1:4" x14ac:dyDescent="0.25">
      <c r="A110" t="s">
        <v>1</v>
      </c>
      <c r="B110">
        <v>7</v>
      </c>
      <c r="C110">
        <v>10</v>
      </c>
      <c r="D110">
        <f t="shared" si="2"/>
        <v>122</v>
      </c>
    </row>
    <row r="111" spans="1:4" x14ac:dyDescent="0.25">
      <c r="A111" t="s">
        <v>11</v>
      </c>
      <c r="B111">
        <v>6</v>
      </c>
      <c r="C111">
        <v>2</v>
      </c>
      <c r="D111">
        <f t="shared" si="2"/>
        <v>98</v>
      </c>
    </row>
    <row r="112" spans="1:4" x14ac:dyDescent="0.25">
      <c r="A112" t="s">
        <v>11</v>
      </c>
      <c r="B112">
        <v>5</v>
      </c>
      <c r="C112">
        <v>8</v>
      </c>
      <c r="D112">
        <f t="shared" si="2"/>
        <v>88</v>
      </c>
    </row>
    <row r="113" spans="1:4" x14ac:dyDescent="0.25">
      <c r="A113" t="s">
        <v>13</v>
      </c>
      <c r="B113">
        <v>6</v>
      </c>
      <c r="C113">
        <v>8</v>
      </c>
      <c r="D113">
        <f t="shared" si="2"/>
        <v>104</v>
      </c>
    </row>
    <row r="114" spans="1:4" x14ac:dyDescent="0.25">
      <c r="A114" t="s">
        <v>9</v>
      </c>
      <c r="B114">
        <v>7</v>
      </c>
      <c r="C114">
        <v>0</v>
      </c>
      <c r="D114">
        <f t="shared" si="2"/>
        <v>112</v>
      </c>
    </row>
    <row r="115" spans="1:4" x14ac:dyDescent="0.25">
      <c r="A115" t="s">
        <v>9</v>
      </c>
      <c r="B115">
        <v>8</v>
      </c>
      <c r="C115">
        <v>10</v>
      </c>
      <c r="D115">
        <f t="shared" si="2"/>
        <v>138</v>
      </c>
    </row>
    <row r="116" spans="1:4" x14ac:dyDescent="0.25">
      <c r="A116" t="s">
        <v>1</v>
      </c>
      <c r="B116">
        <v>8</v>
      </c>
      <c r="C116">
        <v>0</v>
      </c>
      <c r="D116">
        <f t="shared" si="2"/>
        <v>128</v>
      </c>
    </row>
    <row r="117" spans="1:4" x14ac:dyDescent="0.25">
      <c r="A117" t="s">
        <v>1</v>
      </c>
      <c r="B117">
        <v>6</v>
      </c>
      <c r="C117">
        <v>4</v>
      </c>
      <c r="D117">
        <f t="shared" si="2"/>
        <v>100</v>
      </c>
    </row>
    <row r="118" spans="1:4" x14ac:dyDescent="0.25">
      <c r="A118" t="s">
        <v>7</v>
      </c>
      <c r="B118">
        <v>5</v>
      </c>
      <c r="C118">
        <v>14</v>
      </c>
      <c r="D118">
        <f t="shared" si="2"/>
        <v>94</v>
      </c>
    </row>
    <row r="119" spans="1:4" x14ac:dyDescent="0.25">
      <c r="A119" t="s">
        <v>5</v>
      </c>
      <c r="B119">
        <v>6</v>
      </c>
      <c r="C119">
        <v>12</v>
      </c>
      <c r="D119">
        <f t="shared" si="2"/>
        <v>108</v>
      </c>
    </row>
    <row r="120" spans="1:4" x14ac:dyDescent="0.25">
      <c r="A120" t="s">
        <v>7</v>
      </c>
      <c r="B120">
        <v>8</v>
      </c>
      <c r="C120">
        <v>9</v>
      </c>
      <c r="D120">
        <f t="shared" si="2"/>
        <v>137</v>
      </c>
    </row>
    <row r="121" spans="1:4" x14ac:dyDescent="0.25">
      <c r="A121" t="s">
        <v>7</v>
      </c>
      <c r="B121">
        <v>5</v>
      </c>
      <c r="C121">
        <v>9</v>
      </c>
      <c r="D121">
        <f t="shared" si="2"/>
        <v>89</v>
      </c>
    </row>
    <row r="122" spans="1:4" x14ac:dyDescent="0.25">
      <c r="A122" t="s">
        <v>8</v>
      </c>
      <c r="B122">
        <v>6</v>
      </c>
      <c r="C122">
        <v>7</v>
      </c>
      <c r="D122">
        <f t="shared" si="2"/>
        <v>103</v>
      </c>
    </row>
    <row r="123" spans="1:4" x14ac:dyDescent="0.25">
      <c r="A123" t="s">
        <v>9</v>
      </c>
      <c r="B123">
        <v>7</v>
      </c>
      <c r="C123">
        <v>10</v>
      </c>
      <c r="D123">
        <f t="shared" si="2"/>
        <v>122</v>
      </c>
    </row>
    <row r="124" spans="1:4" x14ac:dyDescent="0.25">
      <c r="A124" t="s">
        <v>9</v>
      </c>
      <c r="B124">
        <v>8</v>
      </c>
      <c r="C124">
        <v>7</v>
      </c>
      <c r="D124">
        <f t="shared" si="2"/>
        <v>135</v>
      </c>
    </row>
    <row r="125" spans="1:4" x14ac:dyDescent="0.25">
      <c r="A125" t="s">
        <v>13</v>
      </c>
      <c r="B125">
        <v>6</v>
      </c>
      <c r="C125">
        <v>0</v>
      </c>
      <c r="D125">
        <f t="shared" si="2"/>
        <v>96</v>
      </c>
    </row>
    <row r="126" spans="1:4" x14ac:dyDescent="0.25">
      <c r="A126" t="s">
        <v>14</v>
      </c>
      <c r="B126">
        <v>7</v>
      </c>
      <c r="C126">
        <v>15</v>
      </c>
      <c r="D126">
        <f t="shared" si="2"/>
        <v>127</v>
      </c>
    </row>
    <row r="127" spans="1:4" x14ac:dyDescent="0.25">
      <c r="A127" t="s">
        <v>14</v>
      </c>
      <c r="B127">
        <v>7</v>
      </c>
      <c r="C127">
        <v>0</v>
      </c>
      <c r="D127">
        <f t="shared" si="2"/>
        <v>112</v>
      </c>
    </row>
    <row r="128" spans="1:4" x14ac:dyDescent="0.25">
      <c r="A128" t="s">
        <v>14</v>
      </c>
      <c r="B128">
        <v>7</v>
      </c>
      <c r="C128">
        <v>4</v>
      </c>
      <c r="D128">
        <f t="shared" si="2"/>
        <v>116</v>
      </c>
    </row>
    <row r="129" spans="1:4" x14ac:dyDescent="0.25">
      <c r="A129" t="s">
        <v>7</v>
      </c>
      <c r="B129">
        <v>7</v>
      </c>
      <c r="C129">
        <v>3</v>
      </c>
      <c r="D129">
        <f t="shared" si="2"/>
        <v>115</v>
      </c>
    </row>
    <row r="130" spans="1:4" x14ac:dyDescent="0.25">
      <c r="A130" t="s">
        <v>6</v>
      </c>
      <c r="B130">
        <v>6</v>
      </c>
      <c r="C130">
        <v>14</v>
      </c>
      <c r="D130">
        <f t="shared" si="2"/>
        <v>110</v>
      </c>
    </row>
    <row r="131" spans="1:4" x14ac:dyDescent="0.25">
      <c r="A131" t="s">
        <v>13</v>
      </c>
      <c r="B131">
        <v>7</v>
      </c>
      <c r="C131">
        <v>7</v>
      </c>
      <c r="D131">
        <f t="shared" si="2"/>
        <v>119</v>
      </c>
    </row>
    <row r="132" spans="1:4" x14ac:dyDescent="0.25">
      <c r="A132" t="s">
        <v>12</v>
      </c>
      <c r="B132">
        <v>6</v>
      </c>
      <c r="C132">
        <v>12</v>
      </c>
      <c r="D132">
        <f t="shared" si="2"/>
        <v>108</v>
      </c>
    </row>
    <row r="133" spans="1:4" x14ac:dyDescent="0.25">
      <c r="A133" t="s">
        <v>1</v>
      </c>
      <c r="B133">
        <v>7</v>
      </c>
      <c r="C133">
        <v>12</v>
      </c>
      <c r="D133">
        <f t="shared" si="2"/>
        <v>124</v>
      </c>
    </row>
    <row r="134" spans="1:4" x14ac:dyDescent="0.25">
      <c r="A134" t="s">
        <v>1</v>
      </c>
      <c r="B134">
        <v>7</v>
      </c>
      <c r="C134">
        <v>3</v>
      </c>
      <c r="D134">
        <f t="shared" ref="D134:D154" si="3">(B134*16+C134)</f>
        <v>115</v>
      </c>
    </row>
    <row r="135" spans="1:4" x14ac:dyDescent="0.25">
      <c r="A135" t="s">
        <v>12</v>
      </c>
      <c r="B135">
        <v>10</v>
      </c>
      <c r="C135">
        <v>1</v>
      </c>
      <c r="D135">
        <f t="shared" si="3"/>
        <v>161</v>
      </c>
    </row>
    <row r="136" spans="1:4" x14ac:dyDescent="0.25">
      <c r="A136" t="s">
        <v>8</v>
      </c>
      <c r="B136">
        <v>7</v>
      </c>
      <c r="C136">
        <v>12</v>
      </c>
      <c r="D136">
        <f t="shared" si="3"/>
        <v>124</v>
      </c>
    </row>
    <row r="137" spans="1:4" x14ac:dyDescent="0.25">
      <c r="A137" t="s">
        <v>8</v>
      </c>
      <c r="B137">
        <v>8</v>
      </c>
      <c r="C137">
        <v>13</v>
      </c>
      <c r="D137">
        <f t="shared" si="3"/>
        <v>141</v>
      </c>
    </row>
    <row r="138" spans="1:4" x14ac:dyDescent="0.25">
      <c r="A138" t="s">
        <v>11</v>
      </c>
      <c r="B138">
        <v>7</v>
      </c>
      <c r="C138">
        <v>1</v>
      </c>
      <c r="D138">
        <f t="shared" si="3"/>
        <v>113</v>
      </c>
    </row>
    <row r="139" spans="1:4" x14ac:dyDescent="0.25">
      <c r="A139" t="s">
        <v>11</v>
      </c>
      <c r="B139">
        <v>5</v>
      </c>
      <c r="C139">
        <v>5</v>
      </c>
      <c r="D139">
        <f t="shared" si="3"/>
        <v>85</v>
      </c>
    </row>
    <row r="140" spans="1:4" x14ac:dyDescent="0.25">
      <c r="A140" t="s">
        <v>11</v>
      </c>
      <c r="B140">
        <v>6</v>
      </c>
      <c r="C140">
        <v>5</v>
      </c>
      <c r="D140">
        <f t="shared" si="3"/>
        <v>101</v>
      </c>
    </row>
    <row r="141" spans="1:4" x14ac:dyDescent="0.25">
      <c r="A141" t="s">
        <v>4</v>
      </c>
      <c r="B141">
        <v>6</v>
      </c>
      <c r="C141">
        <v>13</v>
      </c>
      <c r="D141">
        <f t="shared" si="3"/>
        <v>109</v>
      </c>
    </row>
    <row r="142" spans="1:4" x14ac:dyDescent="0.25">
      <c r="A142" t="s">
        <v>4</v>
      </c>
      <c r="B142">
        <v>6</v>
      </c>
      <c r="C142">
        <v>13</v>
      </c>
      <c r="D142">
        <f t="shared" si="3"/>
        <v>109</v>
      </c>
    </row>
    <row r="143" spans="1:4" x14ac:dyDescent="0.25">
      <c r="A143" t="s">
        <v>10</v>
      </c>
      <c r="B143">
        <v>6</v>
      </c>
      <c r="C143">
        <v>14</v>
      </c>
      <c r="D143">
        <f t="shared" si="3"/>
        <v>110</v>
      </c>
    </row>
    <row r="144" spans="1:4" x14ac:dyDescent="0.25">
      <c r="A144" t="s">
        <v>10</v>
      </c>
      <c r="B144">
        <v>9</v>
      </c>
      <c r="C144">
        <v>1</v>
      </c>
      <c r="D144">
        <f t="shared" si="3"/>
        <v>145</v>
      </c>
    </row>
    <row r="145" spans="1:4" x14ac:dyDescent="0.25">
      <c r="A145" t="s">
        <v>1</v>
      </c>
      <c r="B145">
        <v>5</v>
      </c>
      <c r="C145">
        <v>3</v>
      </c>
      <c r="D145">
        <f t="shared" si="3"/>
        <v>83</v>
      </c>
    </row>
    <row r="146" spans="1:4" x14ac:dyDescent="0.25">
      <c r="A146" t="s">
        <v>11</v>
      </c>
      <c r="B146">
        <v>9</v>
      </c>
      <c r="C146">
        <v>11</v>
      </c>
      <c r="D146">
        <f t="shared" si="3"/>
        <v>155</v>
      </c>
    </row>
    <row r="147" spans="1:4" x14ac:dyDescent="0.25">
      <c r="A147" t="s">
        <v>11</v>
      </c>
      <c r="B147">
        <v>5</v>
      </c>
      <c r="C147">
        <v>13</v>
      </c>
      <c r="D147">
        <f t="shared" si="3"/>
        <v>93</v>
      </c>
    </row>
    <row r="148" spans="1:4" x14ac:dyDescent="0.25">
      <c r="A148" t="s">
        <v>13</v>
      </c>
      <c r="B148">
        <v>5</v>
      </c>
      <c r="C148">
        <v>9</v>
      </c>
      <c r="D148">
        <f t="shared" si="3"/>
        <v>89</v>
      </c>
    </row>
    <row r="149" spans="1:4" x14ac:dyDescent="0.25">
      <c r="A149" t="s">
        <v>1</v>
      </c>
      <c r="B149">
        <v>7</v>
      </c>
      <c r="C149">
        <v>10</v>
      </c>
      <c r="D149">
        <f t="shared" si="3"/>
        <v>122</v>
      </c>
    </row>
    <row r="150" spans="1:4" x14ac:dyDescent="0.25">
      <c r="A150" t="s">
        <v>11</v>
      </c>
      <c r="B150">
        <v>6</v>
      </c>
      <c r="C150">
        <v>2</v>
      </c>
      <c r="D150">
        <f t="shared" si="3"/>
        <v>98</v>
      </c>
    </row>
    <row r="151" spans="1:4" x14ac:dyDescent="0.25">
      <c r="A151" t="s">
        <v>11</v>
      </c>
      <c r="B151">
        <v>5</v>
      </c>
      <c r="C151">
        <v>8</v>
      </c>
      <c r="D151">
        <f t="shared" si="3"/>
        <v>88</v>
      </c>
    </row>
    <row r="152" spans="1:4" x14ac:dyDescent="0.25">
      <c r="A152" t="s">
        <v>8</v>
      </c>
      <c r="B152">
        <v>8</v>
      </c>
      <c r="C152">
        <v>7</v>
      </c>
      <c r="D152">
        <f t="shared" si="3"/>
        <v>135</v>
      </c>
    </row>
    <row r="153" spans="1:4" x14ac:dyDescent="0.25">
      <c r="A153" t="s">
        <v>7</v>
      </c>
      <c r="B153">
        <v>7</v>
      </c>
      <c r="C153">
        <v>4</v>
      </c>
      <c r="D153">
        <f t="shared" si="3"/>
        <v>116</v>
      </c>
    </row>
    <row r="154" spans="1:4" x14ac:dyDescent="0.25">
      <c r="A154" t="s">
        <v>12</v>
      </c>
      <c r="B154">
        <v>6</v>
      </c>
      <c r="C154">
        <v>4</v>
      </c>
      <c r="D154">
        <f t="shared" si="3"/>
        <v>100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Ivy Tech Community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K Wulf</dc:creator>
  <cp:lastModifiedBy>bunmi</cp:lastModifiedBy>
  <dcterms:created xsi:type="dcterms:W3CDTF">2017-11-06T14:55:03Z</dcterms:created>
  <dcterms:modified xsi:type="dcterms:W3CDTF">2018-04-02T15:04:39Z</dcterms:modified>
</cp:coreProperties>
</file>