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19035" windowHeight="12210"/>
  </bookViews>
  <sheets>
    <sheet name="Q1" sheetId="4" r:id="rId1"/>
    <sheet name="Q2" sheetId="6" r:id="rId2"/>
    <sheet name="Q3" sheetId="3" r:id="rId3"/>
    <sheet name="Q4" sheetId="5" r:id="rId4"/>
    <sheet name="Q5" sheetId="1" r:id="rId5"/>
    <sheet name="Q6" sheetId="2" r:id="rId6"/>
  </sheets>
  <calcPr calcId="145621"/>
</workbook>
</file>

<file path=xl/calcChain.xml><?xml version="1.0" encoding="utf-8"?>
<calcChain xmlns="http://schemas.openxmlformats.org/spreadsheetml/2006/main">
  <c r="B14" i="2" l="1"/>
  <c r="B12" i="2"/>
  <c r="B10" i="2"/>
  <c r="B17" i="2"/>
  <c r="B16" i="2"/>
  <c r="B8" i="2"/>
  <c r="B6" i="2"/>
  <c r="B8" i="1"/>
  <c r="B10" i="1"/>
  <c r="B12" i="1"/>
  <c r="B14" i="1"/>
  <c r="B16" i="1"/>
  <c r="B17" i="1"/>
</calcChain>
</file>

<file path=xl/sharedStrings.xml><?xml version="1.0" encoding="utf-8"?>
<sst xmlns="http://schemas.openxmlformats.org/spreadsheetml/2006/main" count="57" uniqueCount="29">
  <si>
    <t>Bakersfield</t>
  </si>
  <si>
    <t>Average Home Price</t>
  </si>
  <si>
    <t>Standard Deviation</t>
  </si>
  <si>
    <t>San Francisco</t>
  </si>
  <si>
    <t>Family's Current Home</t>
  </si>
  <si>
    <t>a)</t>
  </si>
  <si>
    <t>b)</t>
  </si>
  <si>
    <t>c)</t>
  </si>
  <si>
    <t>d)</t>
  </si>
  <si>
    <t>e)</t>
  </si>
  <si>
    <t>Number of boxes per shipment</t>
  </si>
  <si>
    <t>Number in parts in one box</t>
  </si>
  <si>
    <t>Percent of parts defective</t>
  </si>
  <si>
    <t>f)</t>
  </si>
  <si>
    <t>mean</t>
  </si>
  <si>
    <t>standard deviation</t>
  </si>
  <si>
    <t>Number of Trials</t>
  </si>
  <si>
    <t>Prob. Success in any trial</t>
  </si>
  <si>
    <t>Purchase amounts</t>
  </si>
  <si>
    <t>ai) Problem type:</t>
  </si>
  <si>
    <t>ii)  Variables given:</t>
  </si>
  <si>
    <t>iii: Variable for which we are to solve:</t>
  </si>
  <si>
    <t>bi) Problem type:</t>
  </si>
  <si>
    <t>ci) Problem type:</t>
  </si>
  <si>
    <t>di) Problem type:</t>
  </si>
  <si>
    <t>Z-value calculations</t>
  </si>
  <si>
    <t>x</t>
  </si>
  <si>
    <t>z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</si>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</sst>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164" formatCode="&quot;$&quot;#,##0;[Red]\-&quot;$&quot;#,##0"/>
    <numFmt numFmtId="165" formatCode="_-&quot;$&quot;* #,##0.00_-;\-&quot;$&quot;* #,##0.00_-;_-&quot;$&quot;* &quot;-&quot;??_-;_-@_-"/>
    <numFmt numFmtId="166" formatCode="_-&quot;$&quot;* #,##0_-;\-&quot;$&quot;* #,##0_-;_-&quot;$&quot;* &quot;-&quot;??_-;_-@_-"/>
  </numFmts>
  <fonts count="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166" fontId="0" fillId="0" borderId="0" xfId="1" applyNumberFormat="1" applyFont="1"/>
    <xf numFmtId="0" fontId="0" fillId="0" borderId="0" xfId="0" applyAlignment="1">
      <alignment horizontal="right"/>
    </xf>
    <xf numFmtId="164" fontId="0" fillId="0" borderId="0" xfId="0" applyNumberFormat="1"/>
    <xf numFmtId="9" fontId="0" fillId="0" borderId="0" xfId="0" applyNumberFormat="1"/>
    <xf numFmtId="10" fontId="0" fillId="2" borderId="0" xfId="2" applyNumberFormat="1" applyFont="1" applyFill="1"/>
    <xf numFmtId="0" fontId="0" fillId="2" borderId="0" xfId="0" applyFill="1"/>
    <xf numFmtId="2" fontId="0" fillId="2" borderId="0" xfId="0" applyNumberFormat="1" applyFill="1"/>
    <xf numFmtId="166" fontId="0" fillId="2" borderId="0" xfId="1" applyNumberFormat="1" applyFont="1" applyFill="1"/>
    <xf numFmtId="165" fontId="0" fillId="2" borderId="0" xfId="1" applyFont="1" applyFill="1"/>
    <xf numFmtId="0" fontId="0" fillId="0" borderId="0" xfId="0" applyAlignment="1">
      <alignment horizontal="center"/>
    </xf>
    <xf numFmtId="6" fontId="0" fillId="0" borderId="0" xfId="0" applyNumberFormat="1"/>
    <xf numFmtId="9" fontId="0" fillId="0" borderId="0" xfId="2" applyFont="1"/>
    <xf numFmtId="0" fontId="4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10" Type="http://schemas.openxmlformats.org/officeDocument/2006/relationships/calcChain" Target="calcChain.xml"/>
  <Relationship Id="rId2" Type="http://schemas.openxmlformats.org/officeDocument/2006/relationships/worksheet" Target="worksheets/sheet2.xml"/>
  <Relationship Id="rId3" Type="http://schemas.openxmlformats.org/officeDocument/2006/relationships/worksheet" Target="worksheets/sheet3.xml"/>
  <Relationship Id="rId4" Type="http://schemas.openxmlformats.org/officeDocument/2006/relationships/worksheet" Target="worksheets/sheet4.xml"/>
  <Relationship Id="rId5" Type="http://schemas.openxmlformats.org/officeDocument/2006/relationships/worksheet" Target="worksheets/sheet5.xml"/>
  <Relationship Id="rId6" Type="http://schemas.openxmlformats.org/officeDocument/2006/relationships/worksheet" Target="worksheets/sheet6.xml"/>
  <Relationship Id="rId7" Type="http://schemas.openxmlformats.org/officeDocument/2006/relationships/theme" Target="theme/theme1.xml"/>
  <Relationship Id="rId8" Type="http://schemas.openxmlformats.org/officeDocument/2006/relationships/styles" Target="styles.xml"/>
  <Relationship Id="rId9" Type="http://schemas.openxmlformats.org/officeDocument/2006/relationships/sharedStrings" Target="sharedStrings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6</xdr:row>
      <xdr:rowOff>0</xdr:rowOff>
    </xdr:from>
    <xdr:to>
      <xdr:col>9</xdr:col>
      <xdr:colOff>428625</xdr:colOff>
      <xdr:row>25</xdr:row>
      <xdr:rowOff>114300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2343150" y="971550"/>
          <a:ext cx="4791075" cy="3190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A) This shows that 99.18% of all houses in Bakersfield are worth less than the house the family just sold.  In other words, they lived in the 99.18th percentile of all Bakersfield houses.</a:t>
          </a: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123825</xdr:colOff>
      <xdr:row>4</xdr:row>
      <xdr:rowOff>66675</xdr:rowOff>
    </xdr:from>
    <xdr:to>
      <xdr:col>7</xdr:col>
      <xdr:colOff>571500</xdr:colOff>
      <xdr:row>32</xdr:row>
      <xdr:rowOff>114300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2524125" y="714375"/>
          <a:ext cx="3495675" cy="4581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A) There is a 44.85% chance that 2 or fewer defects will be found in any given box.</a:t>
          </a:r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_rels/sheet5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3.bin"/>
  <Relationship Id="rId2" Type="http://schemas.openxmlformats.org/officeDocument/2006/relationships/drawing" Target="../drawings/drawing1.xml"/>
</Relationships>

</file>

<file path=xl/worksheets/_rels/sheet6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4.bin"/>
  <Relationship Id="rId2" Type="http://schemas.openxmlformats.org/officeDocument/2006/relationships/drawing" Target="../drawings/drawing2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18"/>
  <sheetViews>
    <sheetView tabSelected="1" workbookViewId="0">
      <selection activeCell="B4" sqref="B4"/>
    </sheetView>
  </sheetViews>
  <sheetFormatPr defaultRowHeight="12.75" x14ac:dyDescent="0.2"/>
  <cols>
    <col min="1" max="1" width="31.85546875" customWidth="1"/>
  </cols>
  <sheetData>
    <row r="4" spans="1:1" x14ac:dyDescent="0.2">
      <c r="A4" s="14" t="s">
        <v>19</v>
      </c>
    </row>
    <row r="5" spans="1:1" x14ac:dyDescent="0.2">
      <c r="A5" s="14" t="s">
        <v>20</v>
      </c>
    </row>
    <row r="6" spans="1:1" x14ac:dyDescent="0.2">
      <c r="A6" s="14" t="s">
        <v>21</v>
      </c>
    </row>
    <row r="8" spans="1:1" x14ac:dyDescent="0.2">
      <c r="A8" s="14" t="s">
        <v>22</v>
      </c>
    </row>
    <row r="9" spans="1:1" x14ac:dyDescent="0.2">
      <c r="A9" s="14" t="s">
        <v>20</v>
      </c>
    </row>
    <row r="10" spans="1:1" x14ac:dyDescent="0.2">
      <c r="A10" s="14" t="s">
        <v>21</v>
      </c>
    </row>
    <row r="12" spans="1:1" x14ac:dyDescent="0.2">
      <c r="A12" s="14" t="s">
        <v>23</v>
      </c>
    </row>
    <row r="13" spans="1:1" x14ac:dyDescent="0.2">
      <c r="A13" s="14" t="s">
        <v>20</v>
      </c>
    </row>
    <row r="14" spans="1:1" x14ac:dyDescent="0.2">
      <c r="A14" s="14" t="s">
        <v>21</v>
      </c>
    </row>
    <row r="16" spans="1:1" x14ac:dyDescent="0.2">
      <c r="A16" s="14" t="s">
        <v>24</v>
      </c>
    </row>
    <row r="17" spans="1:1" x14ac:dyDescent="0.2">
      <c r="A17" s="14" t="s">
        <v>20</v>
      </c>
    </row>
    <row r="18" spans="1:1" x14ac:dyDescent="0.2">
      <c r="A18" s="14" t="s">
        <v>21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F5" sqref="F5"/>
    </sheetView>
  </sheetViews>
  <sheetFormatPr defaultRowHeight="12.75" x14ac:dyDescent="0.2"/>
  <cols>
    <col min="3" max="3" width="16.7109375" customWidth="1"/>
  </cols>
  <sheetData>
    <row r="1" spans="1:6" x14ac:dyDescent="0.2">
      <c r="A1" s="13" t="s">
        <v>25</v>
      </c>
      <c r="B1" s="13"/>
      <c r="C1" s="13"/>
      <c r="D1" s="13"/>
      <c r="E1" s="13"/>
      <c r="F1" s="13"/>
    </row>
    <row r="2" spans="1:6" x14ac:dyDescent="0.2">
      <c r="A2" s="13"/>
      <c r="B2" s="13"/>
      <c r="C2" s="13"/>
      <c r="D2" s="13"/>
      <c r="E2" s="13"/>
      <c r="F2" s="13"/>
    </row>
    <row r="3" spans="1:6" x14ac:dyDescent="0.2">
      <c r="A3" s="13"/>
      <c r="B3" s="15" t="s">
        <v>14</v>
      </c>
      <c r="C3" s="15" t="s">
        <v>15</v>
      </c>
      <c r="D3" s="15" t="s">
        <v>26</v>
      </c>
      <c r="E3" s="13"/>
      <c r="F3" s="15" t="s">
        <v>27</v>
      </c>
    </row>
    <row r="5" spans="1:6" x14ac:dyDescent="0.2">
      <c r="A5" s="16" t="s">
        <v>5</v>
      </c>
      <c r="B5">
        <v>50</v>
      </c>
      <c r="C5">
        <v>7</v>
      </c>
      <c r="D5">
        <v>33</v>
      </c>
    </row>
    <row r="6" spans="1:6" x14ac:dyDescent="0.2">
      <c r="A6" s="2"/>
      <c r="F6" s="17"/>
    </row>
    <row r="7" spans="1:6" x14ac:dyDescent="0.2">
      <c r="A7" s="16" t="s">
        <v>6</v>
      </c>
      <c r="B7">
        <v>50</v>
      </c>
      <c r="C7">
        <v>7</v>
      </c>
      <c r="D7">
        <v>60</v>
      </c>
    </row>
    <row r="8" spans="1:6" x14ac:dyDescent="0.2">
      <c r="A8" s="2"/>
      <c r="F8" s="17"/>
    </row>
    <row r="9" spans="1:6" x14ac:dyDescent="0.2">
      <c r="A9" s="16" t="s">
        <v>7</v>
      </c>
      <c r="B9">
        <v>82</v>
      </c>
      <c r="C9">
        <v>63</v>
      </c>
      <c r="D9">
        <v>172</v>
      </c>
    </row>
    <row r="10" spans="1:6" x14ac:dyDescent="0.2">
      <c r="A10" s="2"/>
      <c r="F10" s="17" t="s">
        <v>28</v>
      </c>
    </row>
    <row r="11" spans="1:6" x14ac:dyDescent="0.2">
      <c r="A11" s="16" t="s">
        <v>8</v>
      </c>
      <c r="B11">
        <v>77</v>
      </c>
      <c r="C11">
        <v>32</v>
      </c>
      <c r="F11">
        <v>0.3</v>
      </c>
    </row>
    <row r="13" spans="1:6" x14ac:dyDescent="0.2">
      <c r="A13" s="16" t="s">
        <v>9</v>
      </c>
      <c r="B13" s="17">
        <v>37</v>
      </c>
      <c r="C13">
        <v>12</v>
      </c>
      <c r="F13">
        <v>0.3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B36" sqref="B36"/>
    </sheetView>
  </sheetViews>
  <sheetFormatPr defaultRowHeight="12.75" x14ac:dyDescent="0.2"/>
  <cols>
    <col min="1" max="1" width="16" bestFit="1" customWidth="1"/>
    <col min="2" max="2" width="11.42578125" bestFit="1" customWidth="1"/>
    <col min="3" max="3" width="12.42578125" bestFit="1" customWidth="1"/>
  </cols>
  <sheetData>
    <row r="1" spans="1:3" x14ac:dyDescent="0.2">
      <c r="A1" s="13" t="s">
        <v>18</v>
      </c>
      <c r="B1" s="10"/>
      <c r="C1" s="10"/>
    </row>
    <row r="2" spans="1:3" x14ac:dyDescent="0.2">
      <c r="A2" s="2" t="s">
        <v>14</v>
      </c>
      <c r="B2" s="11">
        <v>25</v>
      </c>
    </row>
    <row r="3" spans="1:3" x14ac:dyDescent="0.2">
      <c r="A3" s="2" t="s">
        <v>15</v>
      </c>
      <c r="B3" s="11">
        <v>8</v>
      </c>
    </row>
    <row r="6" spans="1:3" x14ac:dyDescent="0.2">
      <c r="A6" s="2" t="s">
        <v>5</v>
      </c>
    </row>
    <row r="7" spans="1:3" x14ac:dyDescent="0.2">
      <c r="A7" s="2"/>
    </row>
    <row r="8" spans="1:3" x14ac:dyDescent="0.2">
      <c r="A8" s="2" t="s">
        <v>6</v>
      </c>
    </row>
    <row r="9" spans="1:3" x14ac:dyDescent="0.2">
      <c r="A9" s="2"/>
    </row>
    <row r="10" spans="1:3" x14ac:dyDescent="0.2">
      <c r="A10" s="2" t="s">
        <v>7</v>
      </c>
    </row>
    <row r="11" spans="1:3" x14ac:dyDescent="0.2">
      <c r="A11" s="2"/>
    </row>
    <row r="12" spans="1:3" x14ac:dyDescent="0.2">
      <c r="A12" s="2" t="s">
        <v>8</v>
      </c>
    </row>
    <row r="13" spans="1:3" x14ac:dyDescent="0.2">
      <c r="A13" s="2"/>
    </row>
    <row r="14" spans="1:3" x14ac:dyDescent="0.2">
      <c r="A14" s="2" t="s">
        <v>9</v>
      </c>
    </row>
  </sheetData>
  <phoneticPr fontId="2" type="noConversion"/>
  <pageMargins left="0.75" right="0.75" top="1" bottom="1" header="0.5" footer="0.5"/>
  <pageSetup orientation="portrait" horizontalDpi="0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/>
  </sheetViews>
  <sheetFormatPr defaultRowHeight="12.75" x14ac:dyDescent="0.2"/>
  <cols>
    <col min="1" max="1" width="22.85546875" bestFit="1" customWidth="1"/>
  </cols>
  <sheetData>
    <row r="1" spans="1:2" x14ac:dyDescent="0.2">
      <c r="A1" s="2" t="s">
        <v>16</v>
      </c>
      <c r="B1">
        <v>40</v>
      </c>
    </row>
    <row r="2" spans="1:2" x14ac:dyDescent="0.2">
      <c r="A2" s="2" t="s">
        <v>17</v>
      </c>
      <c r="B2" s="12">
        <v>0.25</v>
      </c>
    </row>
    <row r="4" spans="1:2" x14ac:dyDescent="0.2">
      <c r="A4" s="2" t="s">
        <v>5</v>
      </c>
    </row>
    <row r="5" spans="1:2" x14ac:dyDescent="0.2">
      <c r="A5" s="2"/>
    </row>
    <row r="6" spans="1:2" x14ac:dyDescent="0.2">
      <c r="A6" s="2" t="s">
        <v>6</v>
      </c>
    </row>
    <row r="7" spans="1:2" x14ac:dyDescent="0.2">
      <c r="A7" s="2"/>
    </row>
    <row r="8" spans="1:2" x14ac:dyDescent="0.2">
      <c r="A8" s="2" t="s">
        <v>7</v>
      </c>
    </row>
    <row r="9" spans="1:2" x14ac:dyDescent="0.2">
      <c r="A9" s="2"/>
    </row>
    <row r="10" spans="1:2" x14ac:dyDescent="0.2">
      <c r="A10" s="2" t="s">
        <v>8</v>
      </c>
    </row>
    <row r="11" spans="1:2" x14ac:dyDescent="0.2">
      <c r="A11" s="2"/>
    </row>
    <row r="12" spans="1:2" x14ac:dyDescent="0.2">
      <c r="A12" s="2" t="s">
        <v>9</v>
      </c>
    </row>
  </sheetData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/>
  </sheetViews>
  <sheetFormatPr defaultRowHeight="12.75" x14ac:dyDescent="0.2"/>
  <cols>
    <col min="1" max="1" width="20.140625" bestFit="1" customWidth="1"/>
    <col min="2" max="2" width="12.28515625" bestFit="1" customWidth="1"/>
    <col min="3" max="3" width="13.28515625" bestFit="1" customWidth="1"/>
  </cols>
  <sheetData>
    <row r="1" spans="1:3" x14ac:dyDescent="0.2">
      <c r="B1" t="s">
        <v>0</v>
      </c>
      <c r="C1" t="s">
        <v>3</v>
      </c>
    </row>
    <row r="2" spans="1:3" x14ac:dyDescent="0.2">
      <c r="A2" s="2" t="s">
        <v>1</v>
      </c>
      <c r="B2" s="1">
        <v>240000</v>
      </c>
      <c r="C2" s="1">
        <v>620000</v>
      </c>
    </row>
    <row r="3" spans="1:3" x14ac:dyDescent="0.2">
      <c r="A3" s="2" t="s">
        <v>2</v>
      </c>
      <c r="B3" s="1">
        <v>75000</v>
      </c>
      <c r="C3" s="1">
        <v>110000</v>
      </c>
    </row>
    <row r="4" spans="1:3" x14ac:dyDescent="0.2">
      <c r="A4" s="2"/>
    </row>
    <row r="5" spans="1:3" x14ac:dyDescent="0.2">
      <c r="A5" s="2" t="s">
        <v>4</v>
      </c>
      <c r="B5" s="3">
        <v>420000</v>
      </c>
    </row>
    <row r="8" spans="1:3" x14ac:dyDescent="0.2">
      <c r="A8" s="2" t="s">
        <v>5</v>
      </c>
      <c r="B8" s="5">
        <f>NORMDIST(B5,B2,B3,1)</f>
        <v>0.99180246407540384</v>
      </c>
    </row>
    <row r="9" spans="1:3" x14ac:dyDescent="0.2">
      <c r="A9" s="2"/>
    </row>
    <row r="10" spans="1:3" x14ac:dyDescent="0.2">
      <c r="A10" s="2" t="s">
        <v>6</v>
      </c>
      <c r="B10" s="5">
        <f>NORMDIST(B5,C2,C3,1)</f>
        <v>3.4518173997207628E-2</v>
      </c>
    </row>
    <row r="11" spans="1:3" x14ac:dyDescent="0.2">
      <c r="A11" s="2"/>
    </row>
    <row r="12" spans="1:3" x14ac:dyDescent="0.2">
      <c r="A12" s="2" t="s">
        <v>7</v>
      </c>
      <c r="B12" s="8">
        <f>NORMINV(B8,C2,C3)</f>
        <v>883999.99999999988</v>
      </c>
    </row>
    <row r="13" spans="1:3" x14ac:dyDescent="0.2">
      <c r="A13" s="2"/>
    </row>
    <row r="14" spans="1:3" x14ac:dyDescent="0.2">
      <c r="A14" s="2" t="s">
        <v>8</v>
      </c>
      <c r="B14" s="5">
        <f>NORMDIST(300000,B2,B3,1)-NORMDIST(200000,B2,B3,1)</f>
        <v>0.49124317281275215</v>
      </c>
    </row>
    <row r="15" spans="1:3" x14ac:dyDescent="0.2">
      <c r="A15" s="2"/>
    </row>
    <row r="16" spans="1:3" x14ac:dyDescent="0.2">
      <c r="A16" s="2" t="s">
        <v>9</v>
      </c>
      <c r="B16" s="9">
        <f>NORMINV(0.975,B2,B3)</f>
        <v>386997.29884050402</v>
      </c>
    </row>
    <row r="17" spans="2:2" x14ac:dyDescent="0.2">
      <c r="B17" s="9">
        <f>NORMINV(0.025,B2,B3)</f>
        <v>93002.701159495977</v>
      </c>
    </row>
  </sheetData>
  <phoneticPr fontId="2" type="noConversion"/>
  <pageMargins left="0.75" right="0.75" top="1" bottom="1" header="0.5" footer="0.5"/>
  <pageSetup orientation="portrait" horizontalDpi="4294967293" verticalDpi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/>
  </sheetViews>
  <sheetFormatPr defaultRowHeight="12.75" x14ac:dyDescent="0.2"/>
  <cols>
    <col min="1" max="1" width="26.85546875" bestFit="1" customWidth="1"/>
  </cols>
  <sheetData>
    <row r="1" spans="1:2" x14ac:dyDescent="0.2">
      <c r="A1" s="2" t="s">
        <v>11</v>
      </c>
      <c r="B1">
        <v>144</v>
      </c>
    </row>
    <row r="2" spans="1:2" x14ac:dyDescent="0.2">
      <c r="A2" s="2" t="s">
        <v>10</v>
      </c>
      <c r="B2">
        <v>6</v>
      </c>
    </row>
    <row r="3" spans="1:2" x14ac:dyDescent="0.2">
      <c r="A3" s="2" t="s">
        <v>12</v>
      </c>
      <c r="B3" s="4">
        <v>0.02</v>
      </c>
    </row>
    <row r="6" spans="1:2" x14ac:dyDescent="0.2">
      <c r="A6" s="2" t="s">
        <v>5</v>
      </c>
      <c r="B6" s="5">
        <f>BINOMDIST(2,B1,B3,1)</f>
        <v>0.44853444839554313</v>
      </c>
    </row>
    <row r="8" spans="1:2" x14ac:dyDescent="0.2">
      <c r="A8" s="2" t="s">
        <v>6</v>
      </c>
      <c r="B8" s="5">
        <f>BINOMDIST(15,B1*B2,B3,1)</f>
        <v>0.34449034581368276</v>
      </c>
    </row>
    <row r="9" spans="1:2" x14ac:dyDescent="0.2">
      <c r="A9" s="2"/>
    </row>
    <row r="10" spans="1:2" x14ac:dyDescent="0.2">
      <c r="A10" s="2" t="s">
        <v>7</v>
      </c>
      <c r="B10" s="5">
        <f>1-BINOMDIST(5,B1,B3,1)</f>
        <v>7.0319432467926157E-2</v>
      </c>
    </row>
    <row r="11" spans="1:2" x14ac:dyDescent="0.2">
      <c r="A11" s="2"/>
    </row>
    <row r="12" spans="1:2" x14ac:dyDescent="0.2">
      <c r="A12" s="2" t="s">
        <v>8</v>
      </c>
      <c r="B12" s="5">
        <f>BINOMDIST(3,B1,B3,0)</f>
        <v>0.2258407374120153</v>
      </c>
    </row>
    <row r="13" spans="1:2" x14ac:dyDescent="0.2">
      <c r="A13" s="2"/>
    </row>
    <row r="14" spans="1:2" x14ac:dyDescent="0.2">
      <c r="A14" s="2" t="s">
        <v>9</v>
      </c>
      <c r="B14" s="5">
        <f>BINOMDIST(139,B1,1-B3,1)</f>
        <v>0.1631577530950232</v>
      </c>
    </row>
    <row r="16" spans="1:2" x14ac:dyDescent="0.2">
      <c r="A16" s="2" t="s">
        <v>13</v>
      </c>
      <c r="B16" s="6">
        <f>B1*B2*B3</f>
        <v>17.28</v>
      </c>
    </row>
    <row r="17" spans="2:2" x14ac:dyDescent="0.2">
      <c r="B17" s="7">
        <f>SQRT(B1*B2*B3*(1-B3))</f>
        <v>4.1151427678757395</v>
      </c>
    </row>
  </sheetData>
  <phoneticPr fontId="2" type="noConversion"/>
  <pageMargins left="0.75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Q1</vt:lpstr>
      <vt:lpstr>Q2</vt:lpstr>
      <vt:lpstr>Q3</vt:lpstr>
      <vt:lpstr>Q4</vt:lpstr>
      <vt:lpstr>Q5</vt:lpstr>
      <vt:lpstr>Q6</vt:lpstr>
    </vt:vector>
  </TitlesOfParts>
  <Company/>
  <LinksUpToDate>false</LinksUpToDate>
  <SharedDoc>false</SharedDoc>
  <HyperlinksChanged>false</HyperlinksChanged>
  <AppVersion>14.0300</AppVersion>
  <Template/>
  <Manager/>
  <TotalTime>0</TotalTime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revision>0</revision>
</coreProperties>
</file>