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840" windowHeight="9495" activeTab="0"/>
  </bookViews>
  <sheets>
    <sheet name="Instruction" sheetId="1" r:id="rId1"/>
    <sheet name="Problem 1" sheetId="2" r:id="rId2"/>
    <sheet name="Problem 2" sheetId="3" r:id="rId3"/>
    <sheet name="Report" sheetId="4" r:id="rId4"/>
    <sheet name="Problem 3" sheetId="5" r:id="rId5"/>
    <sheet name="Problem 4" sheetId="6" r:id="rId6"/>
    <sheet name="Problem 5" sheetId="7" r:id="rId7"/>
  </sheets>
  <definedNames/>
  <calcPr fullCalcOnLoad="1"/>
</workbook>
</file>

<file path=xl/sharedStrings.xml><?xml version="1.0" encoding="utf-8"?>
<sst xmlns="http://schemas.openxmlformats.org/spreadsheetml/2006/main" count="228" uniqueCount="175">
  <si>
    <t>Short question #1</t>
  </si>
  <si>
    <t>Sales</t>
  </si>
  <si>
    <t>Less: cost of goods sold</t>
  </si>
  <si>
    <t>Gross Margin</t>
  </si>
  <si>
    <t>Required:</t>
  </si>
  <si>
    <t xml:space="preserve">If the special order is accepted, calculate how much the  company's gross margin will change.  Make sure you show your work and explain if you would </t>
  </si>
  <si>
    <t>accept or not accept this special order and why?</t>
  </si>
  <si>
    <t>Short question #2</t>
  </si>
  <si>
    <t>Variable Manufacturing costs</t>
  </si>
  <si>
    <t>Fixed manufacturing costs</t>
  </si>
  <si>
    <t>Allocated Corporate Administrative
costs</t>
  </si>
  <si>
    <t>What is the relevant cost of deciding whether the division should purchase the product from an outside supplier or not? </t>
  </si>
  <si>
    <t>Discuss how computed the relevant amount and why you included these costs in your analysis.</t>
  </si>
  <si>
    <t>Short question #3</t>
  </si>
  <si>
    <t>Which products should be processed further or not and Why?  Give the dollar impact to income based on your recommendation.</t>
  </si>
  <si>
    <t>Required Labor per unit in hours</t>
  </si>
  <si>
    <t>Maximum demand in units</t>
  </si>
  <si>
    <t>Contribution Margin per unit</t>
  </si>
  <si>
    <t>Problem 5 Worth 4 pts. And covers chapter 15 material</t>
  </si>
  <si>
    <t>The following information is available:</t>
  </si>
  <si>
    <t>and fixed costs are the same as the amounts anticipated in year no. 1? Show calculations.</t>
  </si>
  <si>
    <t>D. If your answer to part "C" is "no," suggest and briefly describe a procedure that Argosy might use to achieve desired results. </t>
  </si>
  <si>
    <t xml:space="preserve">Currently, production and sales are anticipated to be 15,000 units without considering the special order. Budget information for the current year sales of 15,000 units follows. </t>
  </si>
  <si>
    <t xml:space="preserve">Cost of goods sold includes $25,000 of fixed manufacturing cost. </t>
  </si>
  <si>
    <t xml:space="preserve">Tatum Company which has excess capacity, received a special order for 4,000 units at a price of $12 per unit which it could produce with the excess capacity. </t>
  </si>
  <si>
    <t>Ding, a division of Dong Enterprises, currently makes 200,000 units of a product that has created a number of manufacturing problems. Ding's costs follow.</t>
  </si>
  <si>
    <t xml:space="preserve">Keys Inc. manufactures A and B from a joint process cost = $50,000. Five thousand pounds of A can be sold at split-off for $25 per pound or processed further at an </t>
  </si>
  <si>
    <t xml:space="preserve">additional cost of $20,000 and then sold for $30. Ten thousand pounds of B can be sold at split-off for $8 per pound or processed further at an additional cost of $20,000 and later sold for $12. </t>
  </si>
  <si>
    <t>Short question #4 (you do not need to use linear programming for this question see pages 605-607 since there is only one scarce resource.)</t>
  </si>
  <si>
    <t>Y</t>
  </si>
  <si>
    <t>Z</t>
  </si>
  <si>
    <t>Arbor Manufacturing has 48,000 labor hours available for producing Y and Z. Consider the following information:</t>
  </si>
  <si>
    <t>What is the optimal product mix (how many Y and Z should be produced)?  Explain your answer and show computations.</t>
  </si>
  <si>
    <t xml:space="preserve">Tidbit Corporation uses target costing and will soon enter a very competitive marketplace in which it will have limited influence over the prices that are charged. </t>
  </si>
  <si>
    <t xml:space="preserve">Management and consultants are working to fine-tune the company's sole service, which hopefully will generate a 15% return (profit) on the firm's $30,000,000 asset investment. </t>
  </si>
  <si>
    <t>Hours of service to be provided</t>
  </si>
  <si>
    <t>Anticipated variable cost per service hour</t>
  </si>
  <si>
    <t>annually</t>
  </si>
  <si>
    <t>Anticipated fixed cost</t>
  </si>
  <si>
    <t>A. How much profit must Tidbit produce to achieve a 15% return?</t>
  </si>
  <si>
    <t>B. Calculate the revenue per hour thatTidbit must generate to achieve a 15% return.</t>
  </si>
  <si>
    <t xml:space="preserve">Can the company achieve this return if (a) competitive pressures dictate a maximum selling price of $265 per hour and (b) service hours, variable cost per service hour, </t>
  </si>
  <si>
    <r>
      <t xml:space="preserve">C. Assume that prior to entering the marketplace, management conducted a planning exercise to determine whether a 20% return could be attained in </t>
    </r>
    <r>
      <rPr>
        <i/>
        <u val="single"/>
        <sz val="12"/>
        <color indexed="8"/>
        <rFont val="Times New Roman"/>
        <family val="1"/>
      </rPr>
      <t>year Two</t>
    </r>
    <r>
      <rPr>
        <u val="single"/>
        <sz val="12"/>
        <color indexed="8"/>
        <rFont val="Times New Roman"/>
        <family val="1"/>
      </rPr>
      <t>.</t>
    </r>
  </si>
  <si>
    <t xml:space="preserve">If Ding were to discontinue production, fixed manufacturing costs would be reduced by 50%. </t>
  </si>
  <si>
    <t>Problem 4 contains 4 Short questions each worth 2 pts. Each for a total of 8 pts.  Covers material in chapter 14</t>
  </si>
  <si>
    <t>This is a take home exam and you should not discuss this exam with anyone.  You should post generic questions to the office discussion forum</t>
  </si>
  <si>
    <t>or you can e-mail me with specific questions and I can decide what to answer.</t>
  </si>
  <si>
    <t xml:space="preserve">There are 5 problems on the exam, which are set up on separate worksheets within this workbook.  </t>
  </si>
  <si>
    <t>Please use this workbook as your exam template and prepare your solution on the specific problem worksheet.</t>
  </si>
  <si>
    <t>On questions that ask for comments and explanations, I expect more than a one sentence response.  You need to make sure your response is answering my question.</t>
  </si>
  <si>
    <t xml:space="preserve">Problem 1 worth 10 pts and covers material from chapters 10 and 11.  </t>
  </si>
  <si>
    <t>Problem 2 worth 10 pts. And covers material in chapter 11</t>
  </si>
  <si>
    <t>Problem 3 Worth 8 pts. And covers Chapter 12 material</t>
  </si>
  <si>
    <t>Problem 4 is worth 8 pts.  And covers material in chapter 14</t>
  </si>
  <si>
    <r>
      <t xml:space="preserve">You do not have to use cell referencing for the completion of the other problems, </t>
    </r>
    <r>
      <rPr>
        <b/>
        <sz val="10"/>
        <rFont val="Arial"/>
        <family val="2"/>
      </rPr>
      <t xml:space="preserve">but you must show your work to earn credit. </t>
    </r>
  </si>
  <si>
    <t>Referencing cells or typing out your calculations will be acceptable.  I would not wait until the last day to try to complete this exam.</t>
  </si>
  <si>
    <t>Save your file using the first initial and last name and the assignment name.</t>
  </si>
  <si>
    <t xml:space="preserve">You should always verify that your problem has been loaded correctly by either going back to the assignment and clicking on Ok and you should </t>
  </si>
  <si>
    <t xml:space="preserve">see the file you uploaded and you can also go to view grades and click on the exclamation to see the file you have loaded.  Remember it is your </t>
  </si>
  <si>
    <t>Please make sure you review my honesty policy that is shown below and also set out in the syllabus.</t>
  </si>
  <si>
    <t>2012 Summer MBA642 Take home exam 2 covers chapters 10,11,12, 14, and 15 Due Saturday, August 11 at 11:59 Central Time and is worth 40 pts.</t>
  </si>
  <si>
    <t>Submit one excel file containing your solution.</t>
  </si>
  <si>
    <t>You must use cell referencing for the flexible production budget and performance reports in Problem 2</t>
  </si>
  <si>
    <t>responsibility to verify that your file has uploaded correctly.  If there are problems, please contact me immediately.</t>
  </si>
  <si>
    <t>Problem 3 is worth 8 pts.  And covers material in chapter 12</t>
  </si>
  <si>
    <t>Service revenue</t>
  </si>
  <si>
    <t>Less:  Variable costs</t>
  </si>
  <si>
    <t>Segment contribution margin</t>
  </si>
  <si>
    <t>Less:  Controllable Fixed costs</t>
  </si>
  <si>
    <t>Controllable profit margin</t>
  </si>
  <si>
    <t>Less: noncontrollable fixed costs</t>
  </si>
  <si>
    <t>Segment profit margin</t>
  </si>
  <si>
    <t>Less: Common fixed costs</t>
  </si>
  <si>
    <t>Income before taxes</t>
  </si>
  <si>
    <t>Less income tax expense</t>
  </si>
  <si>
    <t>Net income</t>
  </si>
  <si>
    <t>Variable costs as a percentage of service revenue are:</t>
  </si>
  <si>
    <t>A.  Complete the segmented income statement above.</t>
  </si>
  <si>
    <t xml:space="preserve">B.  Evaluate the 3 segment managers for consideration of a pay raise.  Base the managers' </t>
  </si>
  <si>
    <t>performance on at least 2 quantifiable measures that you are using from the segmented income statement above or a ratio analysis you develop from this statement.</t>
  </si>
  <si>
    <t xml:space="preserve">Explain why you used these measures.  Your response should be supported with an analysis of the segmented income statement and should be at least 100 words. </t>
  </si>
  <si>
    <t>Green Inc., is organized in 3 segments:  North, South, and Central.  Data for the company and for these segments follow:</t>
  </si>
  <si>
    <t>North</t>
  </si>
  <si>
    <t>South</t>
  </si>
  <si>
    <t>Central</t>
  </si>
  <si>
    <t>Green Inc.</t>
  </si>
  <si>
    <t>Problem 1</t>
  </si>
  <si>
    <t>Worth 10 pts.</t>
  </si>
  <si>
    <t>Reference Chapter 10 and 11</t>
  </si>
  <si>
    <t xml:space="preserve">The roofing company manufactures shingles.  </t>
  </si>
  <si>
    <t>The company uses direct labor as the cost driver for the overhead calculations.</t>
  </si>
  <si>
    <t>Standard Cost Sheet per shingle</t>
  </si>
  <si>
    <t>Direct materials:</t>
  </si>
  <si>
    <t>Asphalt</t>
  </si>
  <si>
    <t>pounds</t>
  </si>
  <si>
    <t>per pound</t>
  </si>
  <si>
    <t>Direct labor</t>
  </si>
  <si>
    <t>hours</t>
  </si>
  <si>
    <t>per hour</t>
  </si>
  <si>
    <t>Variable Manufacturing overhead</t>
  </si>
  <si>
    <t>Fixed Manufacturing overhead</t>
  </si>
  <si>
    <t xml:space="preserve"> </t>
  </si>
  <si>
    <t>Total standard cost per shingle</t>
  </si>
  <si>
    <t xml:space="preserve">Budgeted fixed manufacturing overhead for the period is </t>
  </si>
  <si>
    <t>Budgeted units to be produced</t>
  </si>
  <si>
    <t>Units</t>
  </si>
  <si>
    <t xml:space="preserve">Standard fixed manufacturing overhead based on expected capacity of  </t>
  </si>
  <si>
    <t>direct labor hours</t>
  </si>
  <si>
    <r>
      <t xml:space="preserve">The following information is available regarding the company's </t>
    </r>
    <r>
      <rPr>
        <b/>
        <sz val="12"/>
        <rFont val="Arial"/>
        <family val="2"/>
      </rPr>
      <t xml:space="preserve">actual </t>
    </r>
    <r>
      <rPr>
        <sz val="12"/>
        <rFont val="Arial"/>
        <family val="2"/>
      </rPr>
      <t>operations for the period.</t>
    </r>
  </si>
  <si>
    <t>Shingles produced</t>
  </si>
  <si>
    <t>Materials purchased:</t>
  </si>
  <si>
    <t>Materials used</t>
  </si>
  <si>
    <t>Total direct labor cost</t>
  </si>
  <si>
    <t>Manufacturing overhead incurred:</t>
  </si>
  <si>
    <t>Variable</t>
  </si>
  <si>
    <t>Fixed</t>
  </si>
  <si>
    <t>Don't forget to designate each variance U or F</t>
  </si>
  <si>
    <t xml:space="preserve">1.  Calculate the materials price and usage variance for asphalt.  </t>
  </si>
  <si>
    <t>Material price variances should be based on material purchased, since you want to isolate the variance as soon as possible.</t>
  </si>
  <si>
    <t>Material quantity variance should be based on materials used, since this is monitoring the production efficiency.</t>
  </si>
  <si>
    <t>Material Price variance</t>
  </si>
  <si>
    <t xml:space="preserve">Material quantity variance </t>
  </si>
  <si>
    <t>2.  Calculate the direct labor rate and efficiency variances.</t>
  </si>
  <si>
    <t>Labor rate variance</t>
  </si>
  <si>
    <t>Labor Efficiency variance</t>
  </si>
  <si>
    <t>3.  Variable manufacturing overhead spending and efficiency variances.</t>
  </si>
  <si>
    <t>Variable overhead spending variance</t>
  </si>
  <si>
    <t>Variable overhead efficiency variance</t>
  </si>
  <si>
    <t>4.  Fixed manufacturing overhead spending and volume variances.</t>
  </si>
  <si>
    <t>Fixed Manufacturing overhead spending variance</t>
  </si>
  <si>
    <t>Fixed overhead volume variance</t>
  </si>
  <si>
    <t>5.  Comment on your results.</t>
  </si>
  <si>
    <t>Problem 2</t>
  </si>
  <si>
    <t>Reference chapter 11 and Problem 11-40 and 11-42</t>
  </si>
  <si>
    <t xml:space="preserve">Bubble company produces shampoo--Plain Bubble shampoo </t>
  </si>
  <si>
    <t xml:space="preserve">The company expects to produce and sell </t>
  </si>
  <si>
    <t>Bottles</t>
  </si>
  <si>
    <t>The following are the related prime costs of making a bottle</t>
  </si>
  <si>
    <t>Variable rate per each unit</t>
  </si>
  <si>
    <t>Direct material</t>
  </si>
  <si>
    <t>Direct Labor</t>
  </si>
  <si>
    <t>The following variable and fixed cost pertain to the production of the bottles of shampoo.</t>
  </si>
  <si>
    <t>Overhead item</t>
  </si>
  <si>
    <t>Fixed Cost</t>
  </si>
  <si>
    <t>Maintenance</t>
  </si>
  <si>
    <t>Utilities</t>
  </si>
  <si>
    <t>Indirect Labor</t>
  </si>
  <si>
    <t>Rent</t>
  </si>
  <si>
    <t xml:space="preserve">1.  Prepare a flexible production conceptually like exhibit 11-3 on page 462.  </t>
  </si>
  <si>
    <t>Set up the range  with 150,000 bottles in the middle and the lower range being a decrease of 4%</t>
  </si>
  <si>
    <t>and the upper range being an increase of 4%.</t>
  </si>
  <si>
    <t xml:space="preserve">2.  Prepare a performance report that compares the actual level of production using the budgeted costs  if the company actually produced 156,000 bottled </t>
  </si>
  <si>
    <r>
      <t xml:space="preserve">and had </t>
    </r>
    <r>
      <rPr>
        <b/>
        <sz val="12"/>
        <rFont val="Arial"/>
        <family val="2"/>
      </rPr>
      <t>actual</t>
    </r>
    <r>
      <rPr>
        <sz val="12"/>
        <rFont val="Arial"/>
        <family val="2"/>
      </rPr>
      <t xml:space="preserve"> costs of the following  for each bottle of shampoo.</t>
    </r>
  </si>
  <si>
    <t>Comment on your results of your performance report.</t>
  </si>
  <si>
    <t>Overhead:</t>
  </si>
  <si>
    <t>Flexible Production budget</t>
  </si>
  <si>
    <t>Range of production (Units)</t>
  </si>
  <si>
    <t>Production Costs</t>
  </si>
  <si>
    <t>Variable:</t>
  </si>
  <si>
    <t>Variable overhead:</t>
  </si>
  <si>
    <t xml:space="preserve">  Maintenance</t>
  </si>
  <si>
    <t xml:space="preserve">  Utilities</t>
  </si>
  <si>
    <t xml:space="preserve">  Indirect labor</t>
  </si>
  <si>
    <t>Total Variable costs</t>
  </si>
  <si>
    <t>Fixed overhead:</t>
  </si>
  <si>
    <t xml:space="preserve">  Rent</t>
  </si>
  <si>
    <t>Total Fixed costs</t>
  </si>
  <si>
    <t xml:space="preserve">   Total production Costs</t>
  </si>
  <si>
    <t>Actual versus Flexible Performance Report</t>
  </si>
  <si>
    <t>Actual</t>
  </si>
  <si>
    <t>Budget</t>
  </si>
  <si>
    <t>Variance</t>
  </si>
  <si>
    <t>U of F designation</t>
  </si>
  <si>
    <t>Units produced</t>
  </si>
  <si>
    <t>Name:  D. Etmund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</si>
</sst>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#,##0.0"/>
    <numFmt numFmtId="169" formatCode="0.0"/>
    <numFmt numFmtId="170" formatCode="0.0%"/>
  </numFmts>
  <fonts count="6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2"/>
      <color indexed="8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u val="single"/>
      <sz val="12"/>
      <color indexed="8"/>
      <name val="Times New Roman"/>
      <family val="1"/>
    </font>
    <font>
      <b/>
      <sz val="9.5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0"/>
      <color indexed="10"/>
      <name val="Arial"/>
      <family val="2"/>
    </font>
    <font>
      <sz val="12"/>
      <color indexed="8"/>
      <name val="Times New Roman"/>
      <family val="1"/>
    </font>
    <font>
      <sz val="10"/>
      <color indexed="10"/>
      <name val="Arial"/>
      <family val="2"/>
    </font>
    <font>
      <b/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Arial"/>
      <family val="2"/>
    </font>
    <font>
      <b/>
      <sz val="9.5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Times New Roman"/>
      <family val="1"/>
    </font>
    <font>
      <b/>
      <sz val="10"/>
      <color rgb="FFFF0000"/>
      <name val="Arial"/>
      <family val="2"/>
    </font>
    <font>
      <sz val="12"/>
      <color rgb="FF000000"/>
      <name val="Times New Roman"/>
      <family val="1"/>
    </font>
    <font>
      <sz val="10"/>
      <color rgb="FFFF0000"/>
      <name val="Arial"/>
      <family val="2"/>
    </font>
    <font>
      <b/>
      <sz val="14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000000"/>
      <name val="Arial"/>
      <family val="2"/>
    </font>
    <font>
      <b/>
      <sz val="9.5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0" fillId="0" borderId="0">
      <alignment/>
      <protection/>
    </xf>
    <xf numFmtId="0" fontId="39" fillId="32" borderId="7" applyNumberFormat="0" applyFont="0" applyAlignment="0" applyProtection="0"/>
    <xf numFmtId="0" fontId="52" fillId="27" borderId="8" applyNumberFormat="0" applyAlignment="0" applyProtection="0"/>
    <xf numFmtId="9" fontId="39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6" fontId="0" fillId="0" borderId="0" xfId="0" applyNumberFormat="1" applyAlignment="1">
      <alignment/>
    </xf>
    <xf numFmtId="0" fontId="2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0" xfId="0" applyBorder="1" applyAlignment="1">
      <alignment/>
    </xf>
    <xf numFmtId="6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58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6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6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6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67" fontId="5" fillId="0" borderId="0" xfId="45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7" fillId="0" borderId="11" xfId="0" applyFont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8" fillId="0" borderId="0" xfId="0" applyFont="1" applyAlignment="1">
      <alignment horizontal="right"/>
    </xf>
    <xf numFmtId="0" fontId="5" fillId="0" borderId="0" xfId="0" applyNumberFormat="1" applyFont="1" applyAlignment="1">
      <alignment/>
    </xf>
    <xf numFmtId="167" fontId="5" fillId="0" borderId="0" xfId="45" applyNumberFormat="1" applyFont="1" applyBorder="1" applyAlignment="1">
      <alignment/>
    </xf>
    <xf numFmtId="44" fontId="61" fillId="0" borderId="0" xfId="0" applyNumberFormat="1" applyFont="1" applyAlignment="1">
      <alignment/>
    </xf>
    <xf numFmtId="0" fontId="61" fillId="0" borderId="0" xfId="0" applyFont="1" applyAlignment="1">
      <alignment/>
    </xf>
    <xf numFmtId="0" fontId="61" fillId="0" borderId="0" xfId="0" applyFont="1" applyBorder="1" applyAlignment="1">
      <alignment/>
    </xf>
    <xf numFmtId="44" fontId="61" fillId="0" borderId="0" xfId="45" applyFont="1" applyBorder="1" applyAlignment="1">
      <alignment/>
    </xf>
    <xf numFmtId="44" fontId="61" fillId="0" borderId="0" xfId="45" applyFont="1" applyAlignment="1">
      <alignment/>
    </xf>
    <xf numFmtId="0" fontId="57" fillId="0" borderId="0" xfId="0" applyFont="1" applyBorder="1" applyAlignment="1">
      <alignment horizontal="right"/>
    </xf>
    <xf numFmtId="167" fontId="57" fillId="0" borderId="0" xfId="45" applyNumberFormat="1" applyFont="1" applyBorder="1" applyAlignment="1">
      <alignment/>
    </xf>
    <xf numFmtId="0" fontId="57" fillId="0" borderId="0" xfId="0" applyFont="1" applyBorder="1" applyAlignment="1">
      <alignment/>
    </xf>
    <xf numFmtId="164" fontId="57" fillId="0" borderId="0" xfId="42" applyNumberFormat="1" applyFont="1" applyBorder="1" applyAlignment="1">
      <alignment/>
    </xf>
    <xf numFmtId="164" fontId="57" fillId="0" borderId="0" xfId="0" applyNumberFormat="1" applyFont="1" applyBorder="1" applyAlignment="1">
      <alignment/>
    </xf>
    <xf numFmtId="0" fontId="5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0" xfId="0" applyFont="1" applyAlignment="1">
      <alignment horizontal="left"/>
    </xf>
    <xf numFmtId="0" fontId="64" fillId="0" borderId="0" xfId="0" applyFont="1" applyAlignment="1">
      <alignment/>
    </xf>
    <xf numFmtId="41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7" fontId="62" fillId="0" borderId="0" xfId="45" applyNumberFormat="1" applyFont="1" applyAlignment="1">
      <alignment/>
    </xf>
    <xf numFmtId="0" fontId="5" fillId="0" borderId="11" xfId="0" applyFont="1" applyBorder="1" applyAlignment="1">
      <alignment/>
    </xf>
    <xf numFmtId="3" fontId="62" fillId="0" borderId="11" xfId="0" applyNumberFormat="1" applyFont="1" applyBorder="1" applyAlignment="1">
      <alignment/>
    </xf>
    <xf numFmtId="167" fontId="62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7" fontId="5" fillId="0" borderId="10" xfId="0" applyNumberFormat="1" applyFont="1" applyBorder="1" applyAlignment="1">
      <alignment/>
    </xf>
    <xf numFmtId="167" fontId="62" fillId="0" borderId="10" xfId="0" applyNumberFormat="1" applyFont="1" applyBorder="1" applyAlignment="1">
      <alignment/>
    </xf>
    <xf numFmtId="0" fontId="58" fillId="0" borderId="10" xfId="0" applyFont="1" applyBorder="1" applyAlignment="1">
      <alignment/>
    </xf>
    <xf numFmtId="9" fontId="58" fillId="0" borderId="0" xfId="0" applyNumberFormat="1" applyFont="1" applyAlignment="1">
      <alignment/>
    </xf>
    <xf numFmtId="167" fontId="62" fillId="0" borderId="11" xfId="0" applyNumberFormat="1" applyFont="1" applyBorder="1" applyAlignment="1">
      <alignment/>
    </xf>
    <xf numFmtId="167" fontId="5" fillId="0" borderId="11" xfId="0" applyNumberFormat="1" applyFont="1" applyBorder="1" applyAlignment="1">
      <alignment/>
    </xf>
    <xf numFmtId="0" fontId="11" fillId="0" borderId="0" xfId="57" applyFont="1">
      <alignment/>
      <protection/>
    </xf>
    <xf numFmtId="0" fontId="10" fillId="0" borderId="0" xfId="57" applyFont="1">
      <alignment/>
      <protection/>
    </xf>
    <xf numFmtId="0" fontId="10" fillId="0" borderId="0" xfId="57">
      <alignment/>
      <protection/>
    </xf>
    <xf numFmtId="8" fontId="10" fillId="0" borderId="0" xfId="57" applyNumberFormat="1">
      <alignment/>
      <protection/>
    </xf>
    <xf numFmtId="6" fontId="10" fillId="0" borderId="0" xfId="57" applyNumberFormat="1">
      <alignment/>
      <protection/>
    </xf>
    <xf numFmtId="0" fontId="10" fillId="0" borderId="0" xfId="57" applyAlignment="1">
      <alignment horizontal="right"/>
      <protection/>
    </xf>
    <xf numFmtId="6" fontId="10" fillId="0" borderId="0" xfId="57" applyNumberFormat="1" applyAlignment="1">
      <alignment horizontal="right"/>
      <protection/>
    </xf>
    <xf numFmtId="8" fontId="10" fillId="0" borderId="0" xfId="57" applyNumberFormat="1" applyAlignment="1">
      <alignment horizontal="right"/>
      <protection/>
    </xf>
    <xf numFmtId="8" fontId="10" fillId="0" borderId="10" xfId="57" applyNumberFormat="1" applyBorder="1">
      <alignment/>
      <protection/>
    </xf>
    <xf numFmtId="3" fontId="10" fillId="0" borderId="0" xfId="57" applyNumberFormat="1">
      <alignment/>
      <protection/>
    </xf>
    <xf numFmtId="8" fontId="10" fillId="0" borderId="0" xfId="57" applyNumberFormat="1" applyFill="1">
      <alignment/>
      <protection/>
    </xf>
    <xf numFmtId="0" fontId="10" fillId="0" borderId="0" xfId="57" applyFill="1">
      <alignment/>
      <protection/>
    </xf>
    <xf numFmtId="0" fontId="65" fillId="0" borderId="0" xfId="57" applyFont="1">
      <alignment/>
      <protection/>
    </xf>
    <xf numFmtId="38" fontId="65" fillId="0" borderId="0" xfId="57" applyNumberFormat="1" applyFont="1">
      <alignment/>
      <protection/>
    </xf>
    <xf numFmtId="2" fontId="10" fillId="0" borderId="0" xfId="57" applyNumberFormat="1">
      <alignment/>
      <protection/>
    </xf>
    <xf numFmtId="40" fontId="10" fillId="0" borderId="0" xfId="57" applyNumberFormat="1">
      <alignment/>
      <protection/>
    </xf>
    <xf numFmtId="0" fontId="10" fillId="0" borderId="0" xfId="57" applyFont="1" applyFill="1">
      <alignment/>
      <protection/>
    </xf>
    <xf numFmtId="0" fontId="10" fillId="0" borderId="11" xfId="57" applyFill="1" applyBorder="1" applyAlignment="1">
      <alignment/>
      <protection/>
    </xf>
    <xf numFmtId="3" fontId="66" fillId="0" borderId="0" xfId="57" applyNumberFormat="1" applyFont="1" applyFill="1">
      <alignment/>
      <protection/>
    </xf>
    <xf numFmtId="0" fontId="66" fillId="0" borderId="0" xfId="57" applyFont="1" applyFill="1">
      <alignment/>
      <protection/>
    </xf>
    <xf numFmtId="6" fontId="66" fillId="0" borderId="0" xfId="57" applyNumberFormat="1" applyFont="1" applyFill="1">
      <alignment/>
      <protection/>
    </xf>
    <xf numFmtId="38" fontId="66" fillId="0" borderId="0" xfId="57" applyNumberFormat="1" applyFont="1" applyFill="1">
      <alignment/>
      <protection/>
    </xf>
    <xf numFmtId="6" fontId="66" fillId="0" borderId="11" xfId="57" applyNumberFormat="1" applyFont="1" applyFill="1" applyBorder="1">
      <alignment/>
      <protection/>
    </xf>
    <xf numFmtId="6" fontId="66" fillId="0" borderId="0" xfId="57" applyNumberFormat="1" applyFont="1" applyFill="1" applyBorder="1">
      <alignment/>
      <protection/>
    </xf>
    <xf numFmtId="3" fontId="66" fillId="0" borderId="0" xfId="57" applyNumberFormat="1" applyFont="1" applyFill="1" applyBorder="1">
      <alignment/>
      <protection/>
    </xf>
    <xf numFmtId="3" fontId="66" fillId="0" borderId="11" xfId="57" applyNumberFormat="1" applyFont="1" applyFill="1" applyBorder="1">
      <alignment/>
      <protection/>
    </xf>
    <xf numFmtId="6" fontId="66" fillId="0" borderId="10" xfId="57" applyNumberFormat="1" applyFont="1" applyFill="1" applyBorder="1">
      <alignment/>
      <protection/>
    </xf>
    <xf numFmtId="6" fontId="10" fillId="0" borderId="0" xfId="57" applyNumberFormat="1" applyFill="1">
      <alignment/>
      <protection/>
    </xf>
    <xf numFmtId="0" fontId="10" fillId="0" borderId="12" xfId="57" applyFill="1" applyBorder="1">
      <alignment/>
      <protection/>
    </xf>
    <xf numFmtId="0" fontId="66" fillId="0" borderId="0" xfId="57" applyFont="1">
      <alignment/>
      <protection/>
    </xf>
    <xf numFmtId="6" fontId="66" fillId="0" borderId="0" xfId="57" applyNumberFormat="1" applyFont="1">
      <alignment/>
      <protection/>
    </xf>
    <xf numFmtId="38" fontId="66" fillId="0" borderId="0" xfId="57" applyNumberFormat="1" applyFont="1">
      <alignment/>
      <protection/>
    </xf>
    <xf numFmtId="38" fontId="66" fillId="0" borderId="11" xfId="57" applyNumberFormat="1" applyFont="1" applyBorder="1">
      <alignment/>
      <protection/>
    </xf>
    <xf numFmtId="6" fontId="66" fillId="0" borderId="11" xfId="57" applyNumberFormat="1" applyFont="1" applyBorder="1">
      <alignment/>
      <protection/>
    </xf>
    <xf numFmtId="6" fontId="66" fillId="0" borderId="0" xfId="57" applyNumberFormat="1" applyFont="1" applyBorder="1">
      <alignment/>
      <protection/>
    </xf>
    <xf numFmtId="3" fontId="66" fillId="0" borderId="0" xfId="57" applyNumberFormat="1" applyFont="1">
      <alignment/>
      <protection/>
    </xf>
    <xf numFmtId="3" fontId="66" fillId="0" borderId="0" xfId="57" applyNumberFormat="1" applyFont="1" applyBorder="1">
      <alignment/>
      <protection/>
    </xf>
    <xf numFmtId="3" fontId="66" fillId="0" borderId="11" xfId="57" applyNumberFormat="1" applyFont="1" applyBorder="1">
      <alignment/>
      <protection/>
    </xf>
    <xf numFmtId="6" fontId="66" fillId="0" borderId="10" xfId="57" applyNumberFormat="1" applyFont="1" applyBorder="1">
      <alignment/>
      <protection/>
    </xf>
    <xf numFmtId="0" fontId="11" fillId="0" borderId="0" xfId="57" applyFont="1" applyAlignment="1">
      <alignment horizontal="center"/>
      <protection/>
    </xf>
    <xf numFmtId="0" fontId="10" fillId="0" borderId="0" xfId="57" applyFill="1" applyAlignment="1">
      <alignment horizontal="center"/>
      <protection/>
    </xf>
    <xf numFmtId="0" fontId="61" fillId="0" borderId="0" xfId="0" applyFont="1" applyAlignment="1">
      <alignment wrapText="1"/>
    </xf>
    <xf numFmtId="0" fontId="0" fillId="0" borderId="0" xfId="0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solTakehomeexam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0</xdr:rowOff>
    </xdr:from>
    <xdr:to>
      <xdr:col>1</xdr:col>
      <xdr:colOff>114300</xdr:colOff>
      <xdr:row>33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65627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45" customWidth="1"/>
    <col min="2" max="2" width="13.00390625" style="44" customWidth="1"/>
    <col min="3" max="3" width="10.57421875" style="44" customWidth="1"/>
    <col min="4" max="4" width="15.421875" style="45" customWidth="1"/>
    <col min="5" max="16384" width="9.140625" style="45" customWidth="1"/>
  </cols>
  <sheetData>
    <row r="1" ht="12.75">
      <c r="A1" s="5" t="s">
        <v>174</v>
      </c>
    </row>
    <row r="2" ht="12.75">
      <c r="A2" s="5" t="s">
        <v>60</v>
      </c>
    </row>
    <row r="3" spans="1:2" ht="12.75">
      <c r="A3" t="s">
        <v>45</v>
      </c>
      <c r="B3"/>
    </row>
    <row r="4" spans="1:2" ht="12.75">
      <c r="A4" t="s">
        <v>46</v>
      </c>
      <c r="B4"/>
    </row>
    <row r="5" ht="12.75">
      <c r="B5"/>
    </row>
    <row r="6" spans="1:11" s="44" customFormat="1" ht="12.75">
      <c r="A6" s="46" t="s">
        <v>47</v>
      </c>
      <c r="D6" s="45"/>
      <c r="E6" s="45"/>
      <c r="F6" s="45"/>
      <c r="G6" s="45"/>
      <c r="H6" s="45"/>
      <c r="I6" s="45"/>
      <c r="J6" s="45"/>
      <c r="K6" s="45"/>
    </row>
    <row r="7" ht="12.75">
      <c r="A7" t="s">
        <v>48</v>
      </c>
    </row>
    <row r="8" spans="1:8" s="44" customFormat="1" ht="15.75">
      <c r="A8" t="s">
        <v>49</v>
      </c>
      <c r="G8" s="47"/>
      <c r="H8" s="5"/>
    </row>
    <row r="9" spans="1:6" s="44" customFormat="1" ht="12.75">
      <c r="A9" s="5" t="s">
        <v>50</v>
      </c>
      <c r="B9" s="5"/>
      <c r="C9" s="5"/>
      <c r="D9" s="5"/>
      <c r="E9" s="5"/>
      <c r="F9" s="5"/>
    </row>
    <row r="10" spans="1:5" s="44" customFormat="1" ht="15" customHeight="1">
      <c r="A10" s="5" t="s">
        <v>51</v>
      </c>
      <c r="B10"/>
      <c r="C10"/>
      <c r="D10"/>
      <c r="E10"/>
    </row>
    <row r="11" spans="1:6" ht="12.75">
      <c r="A11" s="5" t="s">
        <v>52</v>
      </c>
      <c r="D11" s="44"/>
      <c r="E11" s="44"/>
      <c r="F11" s="44"/>
    </row>
    <row r="12" ht="12.75">
      <c r="A12" s="5" t="s">
        <v>53</v>
      </c>
    </row>
    <row r="13" spans="1:11" s="44" customFormat="1" ht="12.75">
      <c r="A13" s="5" t="s">
        <v>18</v>
      </c>
      <c r="B13" s="48"/>
      <c r="D13" s="45"/>
      <c r="E13" s="45"/>
      <c r="F13" s="45"/>
      <c r="G13" s="45"/>
      <c r="H13" s="45"/>
      <c r="I13" s="45"/>
      <c r="J13" s="45"/>
      <c r="K13" s="45"/>
    </row>
    <row r="14" spans="1:11" s="44" customFormat="1" ht="12.75">
      <c r="A14" s="5"/>
      <c r="B14" s="48"/>
      <c r="D14" s="45"/>
      <c r="E14" s="45"/>
      <c r="F14" s="45"/>
      <c r="G14" s="45"/>
      <c r="H14" s="45"/>
      <c r="I14" s="45"/>
      <c r="J14" s="45"/>
      <c r="K14" s="45"/>
    </row>
    <row r="15" spans="1:14" s="44" customFormat="1" ht="12.75">
      <c r="A15" t="s">
        <v>61</v>
      </c>
      <c r="B1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</row>
    <row r="16" spans="1:14" s="44" customFormat="1" ht="12.75">
      <c r="A16" s="5" t="s">
        <v>62</v>
      </c>
      <c r="B16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s="44" customFormat="1" ht="12.75">
      <c r="A17" t="s">
        <v>54</v>
      </c>
      <c r="B17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1" s="44" customFormat="1" ht="12.75">
      <c r="A18" t="s">
        <v>55</v>
      </c>
      <c r="D18" s="45"/>
      <c r="E18" s="45"/>
      <c r="F18" s="45"/>
      <c r="G18" s="45"/>
      <c r="H18" s="45"/>
      <c r="I18" s="45"/>
      <c r="J18" s="45"/>
      <c r="K18" s="45"/>
    </row>
    <row r="19" spans="1:14" ht="12.75">
      <c r="A19" t="s">
        <v>56</v>
      </c>
      <c r="L19" s="44"/>
      <c r="M19" s="44"/>
      <c r="N19" s="44"/>
    </row>
    <row r="20" spans="1:11" s="44" customFormat="1" ht="12.75">
      <c r="A20" s="45"/>
      <c r="B20" s="48"/>
      <c r="D20" s="45"/>
      <c r="E20" s="45"/>
      <c r="F20" s="45"/>
      <c r="G20" s="45"/>
      <c r="H20" s="45"/>
      <c r="I20" s="45"/>
      <c r="J20" s="45"/>
      <c r="K20" s="45"/>
    </row>
    <row r="21" spans="1:11" s="44" customFormat="1" ht="12.75">
      <c r="A21" s="49" t="s">
        <v>57</v>
      </c>
      <c r="D21" s="45"/>
      <c r="E21" s="45"/>
      <c r="F21" s="45"/>
      <c r="G21" s="45"/>
      <c r="H21" s="45"/>
      <c r="I21" s="45"/>
      <c r="J21" s="45"/>
      <c r="K21" s="45"/>
    </row>
    <row r="22" spans="1:11" s="44" customFormat="1" ht="12.75">
      <c r="A22" s="49" t="s">
        <v>58</v>
      </c>
      <c r="D22" s="45"/>
      <c r="E22" s="45"/>
      <c r="F22" s="45"/>
      <c r="G22" s="45"/>
      <c r="H22" s="45"/>
      <c r="I22" s="45"/>
      <c r="J22" s="45"/>
      <c r="K22" s="45"/>
    </row>
    <row r="23" spans="1:11" s="44" customFormat="1" ht="12.75">
      <c r="A23" s="49" t="s">
        <v>63</v>
      </c>
      <c r="D23" s="45"/>
      <c r="E23" s="45"/>
      <c r="F23" s="45"/>
      <c r="G23" s="45"/>
      <c r="H23" s="45"/>
      <c r="I23" s="45"/>
      <c r="J23" s="45"/>
      <c r="K23" s="45"/>
    </row>
    <row r="25" spans="1:5" ht="12.75">
      <c r="A25" t="s">
        <v>59</v>
      </c>
      <c r="B25" s="48"/>
      <c r="D25" s="50"/>
      <c r="E25" s="50"/>
    </row>
    <row r="26" spans="4:5" ht="12.75">
      <c r="D26" s="50"/>
      <c r="E26" s="50"/>
    </row>
    <row r="27" spans="4:5" ht="12.75">
      <c r="D27" s="50"/>
      <c r="E27" s="50"/>
    </row>
    <row r="28" spans="4:5" ht="12.75">
      <c r="D28" s="50"/>
      <c r="E28" s="50"/>
    </row>
    <row r="29" spans="2:5" ht="12.75">
      <c r="B29" s="48"/>
      <c r="D29" s="50"/>
      <c r="E29" s="50"/>
    </row>
    <row r="30" ht="12.75">
      <c r="B30" s="48"/>
    </row>
    <row r="31" ht="12.75">
      <c r="B31" s="48"/>
    </row>
    <row r="32" ht="12.75">
      <c r="B32" s="45"/>
    </row>
    <row r="33" ht="12.75"/>
    <row r="34" spans="2:3" ht="12.75">
      <c r="B34" s="45"/>
      <c r="C34" s="45"/>
    </row>
    <row r="35" spans="2:3" ht="15.75" customHeight="1">
      <c r="B35" s="45"/>
      <c r="C35" s="45"/>
    </row>
    <row r="36" spans="2:3" ht="15.75" customHeight="1">
      <c r="B36" s="45"/>
      <c r="C36" s="45"/>
    </row>
    <row r="37" spans="1:11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</row>
    <row r="38" spans="2:11" ht="12.75">
      <c r="B38" s="48"/>
      <c r="C38" s="48"/>
      <c r="D38" s="48"/>
      <c r="E38" s="48"/>
      <c r="F38" s="48"/>
      <c r="G38" s="48"/>
      <c r="H38" s="48"/>
      <c r="I38" s="48"/>
      <c r="J38" s="48"/>
      <c r="K38" s="48"/>
    </row>
    <row r="39" ht="12.75">
      <c r="B39" s="48"/>
    </row>
    <row r="40" ht="12.75">
      <c r="B40" s="48"/>
    </row>
    <row r="41" ht="12.75"/>
    <row r="42" ht="12.75">
      <c r="A42" s="48"/>
    </row>
    <row r="43" ht="12.75">
      <c r="B43" s="45"/>
    </row>
    <row r="44" ht="12.75">
      <c r="B44" s="45"/>
    </row>
    <row r="45" ht="12.75">
      <c r="B45" s="45"/>
    </row>
    <row r="46" ht="12.75">
      <c r="B46" s="45"/>
    </row>
    <row r="47" spans="2:3" s="51" customFormat="1" ht="12.75">
      <c r="B47" s="52"/>
      <c r="C47" s="52"/>
    </row>
    <row r="48" ht="12.75">
      <c r="A48" s="48"/>
    </row>
    <row r="49" ht="12.75">
      <c r="A49" s="48"/>
    </row>
    <row r="50" ht="12.75">
      <c r="A50" s="48"/>
    </row>
    <row r="51" ht="12.75">
      <c r="A51" s="48"/>
    </row>
    <row r="52" ht="12.75">
      <c r="A52" s="48"/>
    </row>
    <row r="53" ht="12.75">
      <c r="A53" s="48"/>
    </row>
    <row r="54" spans="1:3" ht="33.75" customHeight="1">
      <c r="A54" s="48"/>
      <c r="B54" s="48"/>
      <c r="C54" s="48"/>
    </row>
    <row r="55" spans="2:3" ht="12.75">
      <c r="B55" s="48"/>
      <c r="C55" s="48"/>
    </row>
    <row r="56" spans="2:3" ht="12.75">
      <c r="B56" s="48"/>
      <c r="C56" s="48"/>
    </row>
    <row r="57" spans="2:3" ht="12.75">
      <c r="B57" s="48"/>
      <c r="C57" s="48"/>
    </row>
    <row r="58" ht="12.75">
      <c r="B58" s="48"/>
    </row>
    <row r="61" ht="12.75">
      <c r="B61" s="45"/>
    </row>
    <row r="62" ht="12.75">
      <c r="B62" s="45"/>
    </row>
    <row r="63" ht="12.75">
      <c r="B63" s="45"/>
    </row>
    <row r="64" ht="12.75">
      <c r="B64" s="45"/>
    </row>
    <row r="66" spans="1:3" ht="12.75">
      <c r="A66" s="48"/>
      <c r="B66" s="48"/>
      <c r="C66" s="48"/>
    </row>
    <row r="67" ht="12.75">
      <c r="B67" s="45"/>
    </row>
    <row r="68" ht="12.75">
      <c r="B68" s="45"/>
    </row>
    <row r="69" ht="12.75">
      <c r="B69" s="45"/>
    </row>
    <row r="70" ht="12.75">
      <c r="B70" s="45"/>
    </row>
    <row r="72" ht="12.75">
      <c r="A72" s="48"/>
    </row>
    <row r="73" ht="12.75">
      <c r="B73" s="45"/>
    </row>
    <row r="74" ht="12.75">
      <c r="B74" s="45"/>
    </row>
    <row r="75" ht="12.75">
      <c r="B75" s="45"/>
    </row>
    <row r="76" ht="12.75">
      <c r="B76" s="45"/>
    </row>
  </sheetData>
  <sheetProtection/>
  <printOptions/>
  <pageMargins left="0.75" right="0.75" top="1" bottom="1" header="0.5" footer="0.5"/>
  <pageSetup fitToHeight="1" fitToWidth="1" horizontalDpi="200" verticalDpi="200" orientation="portrait" scale="52" r:id="rId3"/>
  <legacyDrawing r:id="rId2"/>
  <oleObjects>
    <oleObject progId="Word.Document.8" shapeId="30983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J6" sqref="J6"/>
    </sheetView>
  </sheetViews>
  <sheetFormatPr defaultColWidth="11.421875" defaultRowHeight="12.75"/>
  <cols>
    <col min="1" max="1" width="38.140625" style="66" customWidth="1"/>
    <col min="2" max="2" width="11.421875" style="66" customWidth="1"/>
    <col min="3" max="3" width="14.140625" style="66" bestFit="1" customWidth="1"/>
    <col min="4" max="7" width="11.421875" style="66" customWidth="1"/>
    <col min="8" max="8" width="15.140625" style="66" customWidth="1"/>
    <col min="9" max="16384" width="11.421875" style="66" customWidth="1"/>
  </cols>
  <sheetData>
    <row r="1" spans="1:4" ht="15.75">
      <c r="A1" s="64" t="s">
        <v>86</v>
      </c>
      <c r="B1" s="65" t="s">
        <v>87</v>
      </c>
      <c r="D1" s="65" t="s">
        <v>88</v>
      </c>
    </row>
    <row r="3" ht="15">
      <c r="A3" s="66" t="s">
        <v>89</v>
      </c>
    </row>
    <row r="4" ht="15">
      <c r="A4" s="65" t="s">
        <v>90</v>
      </c>
    </row>
    <row r="5" spans="1:7" ht="15.75">
      <c r="A5" s="103" t="s">
        <v>91</v>
      </c>
      <c r="B5" s="103"/>
      <c r="C5" s="103"/>
      <c r="D5" s="103"/>
      <c r="E5" s="103"/>
      <c r="F5" s="103"/>
      <c r="G5" s="103"/>
    </row>
    <row r="6" ht="15">
      <c r="A6" s="66" t="s">
        <v>92</v>
      </c>
    </row>
    <row r="7" spans="2:8" ht="15">
      <c r="B7" s="66" t="s">
        <v>93</v>
      </c>
      <c r="C7" s="66">
        <v>2</v>
      </c>
      <c r="D7" s="66" t="s">
        <v>94</v>
      </c>
      <c r="E7" s="67">
        <v>0.04</v>
      </c>
      <c r="F7" s="66" t="s">
        <v>95</v>
      </c>
      <c r="H7" s="67">
        <f>C7*E7</f>
        <v>0.08</v>
      </c>
    </row>
    <row r="8" spans="1:8" ht="15">
      <c r="A8" s="66" t="s">
        <v>96</v>
      </c>
      <c r="C8" s="66">
        <v>0.02</v>
      </c>
      <c r="D8" s="66" t="s">
        <v>97</v>
      </c>
      <c r="E8" s="68">
        <v>12</v>
      </c>
      <c r="F8" s="66" t="s">
        <v>98</v>
      </c>
      <c r="H8" s="67">
        <f>C8*E8</f>
        <v>0.24</v>
      </c>
    </row>
    <row r="9" spans="1:8" ht="15">
      <c r="A9" s="66" t="s">
        <v>99</v>
      </c>
      <c r="C9" s="66">
        <v>0.02</v>
      </c>
      <c r="D9" s="66" t="s">
        <v>97</v>
      </c>
      <c r="E9" s="68">
        <v>2</v>
      </c>
      <c r="F9" s="66" t="s">
        <v>98</v>
      </c>
      <c r="H9" s="67">
        <f>C9*E9</f>
        <v>0.04</v>
      </c>
    </row>
    <row r="10" spans="1:8" ht="15">
      <c r="A10" s="66" t="s">
        <v>100</v>
      </c>
      <c r="C10" s="69">
        <v>0.02</v>
      </c>
      <c r="D10" s="65" t="s">
        <v>97</v>
      </c>
      <c r="E10" s="70">
        <f>H13/H15</f>
        <v>5.769230769230769</v>
      </c>
      <c r="F10" s="65" t="s">
        <v>98</v>
      </c>
      <c r="H10" s="71">
        <f>C10*E10</f>
        <v>0.11538461538461539</v>
      </c>
    </row>
    <row r="11" spans="1:8" ht="15.75" thickBot="1">
      <c r="A11" s="66" t="s">
        <v>101</v>
      </c>
      <c r="B11" s="66" t="s">
        <v>102</v>
      </c>
      <c r="H11" s="72">
        <f>SUM(H7:H10)</f>
        <v>0.4753846153846154</v>
      </c>
    </row>
    <row r="12" ht="15.75" thickTop="1"/>
    <row r="13" spans="1:8" ht="15">
      <c r="A13" s="66" t="s">
        <v>103</v>
      </c>
      <c r="H13" s="68">
        <v>75000</v>
      </c>
    </row>
    <row r="14" spans="1:9" ht="15">
      <c r="A14" s="65" t="s">
        <v>104</v>
      </c>
      <c r="H14" s="73">
        <v>650000</v>
      </c>
      <c r="I14" s="65" t="s">
        <v>105</v>
      </c>
    </row>
    <row r="15" spans="1:9" ht="15">
      <c r="A15" s="66" t="s">
        <v>106</v>
      </c>
      <c r="H15" s="66">
        <f>H14*C10</f>
        <v>13000</v>
      </c>
      <c r="I15" s="66" t="s">
        <v>107</v>
      </c>
    </row>
    <row r="17" ht="15.75">
      <c r="B17" s="66" t="s">
        <v>108</v>
      </c>
    </row>
    <row r="19" spans="2:8" ht="15">
      <c r="B19" s="66" t="s">
        <v>109</v>
      </c>
      <c r="H19" s="73">
        <v>675000</v>
      </c>
    </row>
    <row r="20" ht="15">
      <c r="B20" s="66" t="s">
        <v>110</v>
      </c>
    </row>
    <row r="21" spans="3:9" ht="15">
      <c r="C21" s="66" t="s">
        <v>93</v>
      </c>
      <c r="F21" s="73">
        <v>775000</v>
      </c>
      <c r="G21" s="66" t="s">
        <v>94</v>
      </c>
      <c r="H21" s="67">
        <v>0.07</v>
      </c>
      <c r="I21" s="66" t="s">
        <v>95</v>
      </c>
    </row>
    <row r="22" ht="15">
      <c r="B22" s="66" t="s">
        <v>111</v>
      </c>
    </row>
    <row r="23" spans="3:7" ht="15">
      <c r="C23" s="66" t="s">
        <v>93</v>
      </c>
      <c r="F23" s="73">
        <v>750000</v>
      </c>
      <c r="G23" s="66" t="s">
        <v>94</v>
      </c>
    </row>
    <row r="24" spans="2:9" ht="15">
      <c r="B24" s="66" t="s">
        <v>96</v>
      </c>
      <c r="F24" s="73">
        <v>6000</v>
      </c>
      <c r="G24" s="66" t="s">
        <v>97</v>
      </c>
      <c r="H24" s="74">
        <f>F24*H25</f>
        <v>78000</v>
      </c>
      <c r="I24" s="66" t="s">
        <v>112</v>
      </c>
    </row>
    <row r="25" spans="6:9" ht="15">
      <c r="F25" s="73"/>
      <c r="H25" s="74">
        <v>13</v>
      </c>
      <c r="I25" s="75" t="s">
        <v>98</v>
      </c>
    </row>
    <row r="26" ht="15">
      <c r="B26" s="66" t="s">
        <v>113</v>
      </c>
    </row>
    <row r="27" spans="3:8" ht="15">
      <c r="C27" s="66" t="s">
        <v>114</v>
      </c>
      <c r="H27" s="68">
        <f>H28*F24</f>
        <v>25500</v>
      </c>
    </row>
    <row r="28" spans="8:9" ht="15">
      <c r="H28" s="74">
        <v>4.25</v>
      </c>
      <c r="I28" s="75" t="s">
        <v>98</v>
      </c>
    </row>
    <row r="29" spans="3:8" ht="15">
      <c r="C29" s="66" t="s">
        <v>115</v>
      </c>
      <c r="H29" s="68">
        <v>60000</v>
      </c>
    </row>
    <row r="31" spans="1:2" ht="15.75">
      <c r="A31" s="66" t="s">
        <v>4</v>
      </c>
      <c r="B31" s="76" t="s">
        <v>116</v>
      </c>
    </row>
    <row r="32" ht="15">
      <c r="A32" s="65" t="s">
        <v>117</v>
      </c>
    </row>
    <row r="33" ht="15">
      <c r="A33" s="66" t="s">
        <v>118</v>
      </c>
    </row>
    <row r="34" ht="15">
      <c r="A34" s="66" t="s">
        <v>119</v>
      </c>
    </row>
    <row r="35" spans="1:4" ht="15.75">
      <c r="A35" s="66" t="s">
        <v>120</v>
      </c>
      <c r="C35" s="77"/>
      <c r="D35" s="76"/>
    </row>
    <row r="36" spans="1:4" ht="15.75">
      <c r="A36" s="66" t="s">
        <v>121</v>
      </c>
      <c r="C36" s="77"/>
      <c r="D36" s="76"/>
    </row>
    <row r="37" spans="3:4" ht="15.75">
      <c r="C37" s="77"/>
      <c r="D37" s="76"/>
    </row>
    <row r="38" ht="15">
      <c r="A38" s="65" t="s">
        <v>122</v>
      </c>
    </row>
    <row r="39" spans="1:4" ht="15.75">
      <c r="A39" s="66" t="s">
        <v>123</v>
      </c>
      <c r="C39" s="77"/>
      <c r="D39" s="76"/>
    </row>
    <row r="40" spans="1:4" ht="15.75">
      <c r="A40" s="66" t="s">
        <v>124</v>
      </c>
      <c r="C40" s="77"/>
      <c r="D40" s="76"/>
    </row>
    <row r="41" spans="3:4" ht="15.75">
      <c r="C41" s="77"/>
      <c r="D41" s="76"/>
    </row>
    <row r="42" ht="15">
      <c r="A42" s="65" t="s">
        <v>125</v>
      </c>
    </row>
    <row r="43" spans="1:4" ht="15.75">
      <c r="A43" s="66" t="s">
        <v>126</v>
      </c>
      <c r="C43" s="77"/>
      <c r="D43" s="76"/>
    </row>
    <row r="44" spans="1:4" ht="15.75">
      <c r="A44" s="66" t="s">
        <v>127</v>
      </c>
      <c r="C44" s="77"/>
      <c r="D44" s="76"/>
    </row>
    <row r="45" spans="3:4" ht="15.75">
      <c r="C45" s="77"/>
      <c r="D45" s="76"/>
    </row>
    <row r="46" ht="15">
      <c r="A46" s="65" t="s">
        <v>128</v>
      </c>
    </row>
    <row r="47" spans="1:4" ht="15.75">
      <c r="A47" s="66" t="s">
        <v>129</v>
      </c>
      <c r="C47" s="77"/>
      <c r="D47" s="76"/>
    </row>
    <row r="48" spans="1:4" ht="15.75">
      <c r="A48" s="66" t="s">
        <v>130</v>
      </c>
      <c r="C48" s="77"/>
      <c r="D48" s="76"/>
    </row>
    <row r="49" spans="3:4" ht="15.75">
      <c r="C49" s="77"/>
      <c r="D49" s="76"/>
    </row>
    <row r="50" ht="15">
      <c r="A50" s="66" t="s">
        <v>131</v>
      </c>
    </row>
  </sheetData>
  <sheetProtection/>
  <mergeCells count="1">
    <mergeCell ref="A5:G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PageLayoutView="0" workbookViewId="0" topLeftCell="A10">
      <selection activeCell="B32" sqref="B32"/>
    </sheetView>
  </sheetViews>
  <sheetFormatPr defaultColWidth="11.421875" defaultRowHeight="12.75"/>
  <cols>
    <col min="1" max="1" width="15.7109375" style="66" customWidth="1"/>
    <col min="2" max="2" width="11.421875" style="66" customWidth="1"/>
    <col min="3" max="3" width="15.8515625" style="66" customWidth="1"/>
    <col min="4" max="16384" width="11.421875" style="66" customWidth="1"/>
  </cols>
  <sheetData>
    <row r="1" spans="1:4" ht="15.75">
      <c r="A1" s="64" t="s">
        <v>132</v>
      </c>
      <c r="B1" s="66" t="s">
        <v>87</v>
      </c>
      <c r="D1" s="65" t="s">
        <v>133</v>
      </c>
    </row>
    <row r="2" ht="15">
      <c r="A2" s="66" t="s">
        <v>134</v>
      </c>
    </row>
    <row r="4" spans="1:6" ht="15">
      <c r="A4" s="66" t="s">
        <v>135</v>
      </c>
      <c r="E4" s="73">
        <v>150000</v>
      </c>
      <c r="F4" s="66" t="s">
        <v>136</v>
      </c>
    </row>
    <row r="6" ht="15">
      <c r="A6" s="66" t="s">
        <v>137</v>
      </c>
    </row>
    <row r="7" ht="15">
      <c r="C7" s="66" t="s">
        <v>138</v>
      </c>
    </row>
    <row r="8" spans="1:4" ht="15">
      <c r="A8" s="66" t="s">
        <v>139</v>
      </c>
      <c r="C8" s="67">
        <v>2.25</v>
      </c>
      <c r="D8" s="68"/>
    </row>
    <row r="9" spans="1:4" ht="15">
      <c r="A9" s="66" t="s">
        <v>140</v>
      </c>
      <c r="C9" s="67">
        <v>1</v>
      </c>
      <c r="D9" s="67"/>
    </row>
    <row r="11" ht="15">
      <c r="A11" s="66" t="s">
        <v>141</v>
      </c>
    </row>
    <row r="13" spans="1:4" ht="15">
      <c r="A13" s="66" t="s">
        <v>142</v>
      </c>
      <c r="C13" s="66" t="s">
        <v>143</v>
      </c>
      <c r="D13" s="66" t="s">
        <v>138</v>
      </c>
    </row>
    <row r="14" spans="1:4" ht="15">
      <c r="A14" s="66" t="s">
        <v>144</v>
      </c>
      <c r="C14" s="68">
        <v>9000</v>
      </c>
      <c r="D14" s="67">
        <v>0.3</v>
      </c>
    </row>
    <row r="15" spans="1:4" ht="15">
      <c r="A15" s="66" t="s">
        <v>145</v>
      </c>
      <c r="D15" s="78">
        <v>0.2</v>
      </c>
    </row>
    <row r="16" spans="1:4" ht="15">
      <c r="A16" s="66" t="s">
        <v>146</v>
      </c>
      <c r="C16" s="73">
        <v>6000</v>
      </c>
      <c r="D16" s="78">
        <v>1.1</v>
      </c>
    </row>
    <row r="17" spans="1:3" ht="15">
      <c r="A17" s="66" t="s">
        <v>147</v>
      </c>
      <c r="C17" s="73">
        <v>11000</v>
      </c>
    </row>
    <row r="20" ht="15">
      <c r="A20" s="66" t="s">
        <v>4</v>
      </c>
    </row>
    <row r="21" ht="15">
      <c r="A21" s="65" t="s">
        <v>148</v>
      </c>
    </row>
    <row r="22" ht="15">
      <c r="A22" s="65" t="s">
        <v>149</v>
      </c>
    </row>
    <row r="23" ht="15">
      <c r="A23" s="65" t="s">
        <v>150</v>
      </c>
    </row>
    <row r="24" ht="15">
      <c r="C24" s="73"/>
    </row>
    <row r="25" ht="15">
      <c r="A25" s="65" t="s">
        <v>151</v>
      </c>
    </row>
    <row r="26" ht="15.75">
      <c r="A26" s="65" t="s">
        <v>152</v>
      </c>
    </row>
    <row r="27" ht="15.75">
      <c r="A27" s="64" t="s">
        <v>153</v>
      </c>
    </row>
    <row r="28" spans="3:4" ht="15">
      <c r="C28" s="66" t="s">
        <v>143</v>
      </c>
      <c r="D28" s="66" t="s">
        <v>138</v>
      </c>
    </row>
    <row r="29" spans="1:4" ht="15">
      <c r="A29" s="66" t="s">
        <v>139</v>
      </c>
      <c r="D29" s="67">
        <v>2.2</v>
      </c>
    </row>
    <row r="30" spans="1:4" ht="15">
      <c r="A30" s="66" t="s">
        <v>140</v>
      </c>
      <c r="D30" s="79">
        <v>1.5</v>
      </c>
    </row>
    <row r="31" ht="15.75">
      <c r="A31" s="64" t="s">
        <v>154</v>
      </c>
    </row>
    <row r="32" spans="1:4" ht="15">
      <c r="A32" s="66" t="s">
        <v>144</v>
      </c>
      <c r="C32" s="68">
        <v>10000</v>
      </c>
      <c r="D32" s="79">
        <v>0.25</v>
      </c>
    </row>
    <row r="33" spans="1:4" ht="15">
      <c r="A33" s="66" t="s">
        <v>145</v>
      </c>
      <c r="D33" s="78">
        <v>0.15</v>
      </c>
    </row>
    <row r="34" spans="1:4" ht="15">
      <c r="A34" s="66" t="s">
        <v>146</v>
      </c>
      <c r="C34" s="73">
        <v>7500</v>
      </c>
      <c r="D34" s="78">
        <v>1</v>
      </c>
    </row>
    <row r="35" spans="1:3" ht="15">
      <c r="A35" s="66" t="s">
        <v>147</v>
      </c>
      <c r="C35" s="73">
        <v>11000</v>
      </c>
    </row>
  </sheetData>
  <sheetProtection/>
  <printOptions/>
  <pageMargins left="0.75" right="0.75" top="1" bottom="1" header="0.5" footer="0.5"/>
  <pageSetup fitToHeight="1" fitToWidth="1" horizontalDpi="360" verticalDpi="36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B32" sqref="B32"/>
    </sheetView>
  </sheetViews>
  <sheetFormatPr defaultColWidth="11.421875" defaultRowHeight="12.75"/>
  <cols>
    <col min="1" max="1" width="11.421875" style="66" customWidth="1"/>
    <col min="2" max="2" width="14.7109375" style="66" customWidth="1"/>
    <col min="3" max="3" width="15.00390625" style="66" customWidth="1"/>
    <col min="4" max="4" width="13.421875" style="66" bestFit="1" customWidth="1"/>
    <col min="5" max="5" width="14.140625" style="66" bestFit="1" customWidth="1"/>
    <col min="6" max="6" width="20.57421875" style="66" customWidth="1"/>
    <col min="7" max="16384" width="11.421875" style="66" customWidth="1"/>
  </cols>
  <sheetData>
    <row r="1" spans="1:7" ht="15">
      <c r="A1" s="75"/>
      <c r="B1" s="75"/>
      <c r="C1" s="80" t="s">
        <v>155</v>
      </c>
      <c r="D1" s="75"/>
      <c r="E1" s="75"/>
      <c r="G1" s="75"/>
    </row>
    <row r="2" spans="1:7" ht="15">
      <c r="A2" s="75"/>
      <c r="B2" s="75"/>
      <c r="C2" s="81" t="s">
        <v>156</v>
      </c>
      <c r="D2" s="81"/>
      <c r="E2" s="81"/>
      <c r="G2" s="75"/>
    </row>
    <row r="3" spans="1:7" ht="15">
      <c r="A3" s="75" t="s">
        <v>157</v>
      </c>
      <c r="B3" s="75"/>
      <c r="C3" s="82"/>
      <c r="D3" s="82"/>
      <c r="E3" s="82"/>
      <c r="G3" s="75"/>
    </row>
    <row r="4" spans="1:7" ht="15">
      <c r="A4" s="75" t="s">
        <v>158</v>
      </c>
      <c r="B4" s="75"/>
      <c r="C4" s="83"/>
      <c r="D4" s="83"/>
      <c r="E4" s="83"/>
      <c r="G4" s="75"/>
    </row>
    <row r="5" spans="1:7" ht="15">
      <c r="A5" s="75" t="s">
        <v>139</v>
      </c>
      <c r="B5" s="75"/>
      <c r="C5" s="84"/>
      <c r="D5" s="84"/>
      <c r="E5" s="84"/>
      <c r="G5" s="75"/>
    </row>
    <row r="6" spans="1:7" ht="15">
      <c r="A6" s="75" t="s">
        <v>140</v>
      </c>
      <c r="B6" s="75"/>
      <c r="C6" s="85"/>
      <c r="D6" s="85"/>
      <c r="E6" s="85"/>
      <c r="G6" s="75"/>
    </row>
    <row r="7" spans="1:7" ht="15">
      <c r="A7" s="75" t="s">
        <v>159</v>
      </c>
      <c r="B7" s="75"/>
      <c r="C7" s="83"/>
      <c r="D7" s="83"/>
      <c r="E7" s="83"/>
      <c r="G7" s="75"/>
    </row>
    <row r="8" spans="1:7" ht="15">
      <c r="A8" s="75" t="s">
        <v>160</v>
      </c>
      <c r="B8" s="75"/>
      <c r="C8" s="84"/>
      <c r="D8" s="84"/>
      <c r="E8" s="84"/>
      <c r="G8" s="75"/>
    </row>
    <row r="9" spans="1:7" ht="15">
      <c r="A9" s="75" t="s">
        <v>161</v>
      </c>
      <c r="B9" s="75"/>
      <c r="C9" s="85"/>
      <c r="D9" s="85"/>
      <c r="E9" s="85"/>
      <c r="G9" s="75"/>
    </row>
    <row r="10" spans="1:7" ht="15">
      <c r="A10" s="75" t="s">
        <v>162</v>
      </c>
      <c r="B10" s="75"/>
      <c r="C10" s="85"/>
      <c r="D10" s="85"/>
      <c r="E10" s="85"/>
      <c r="G10" s="75"/>
    </row>
    <row r="11" spans="1:7" ht="15">
      <c r="A11" s="75" t="s">
        <v>163</v>
      </c>
      <c r="B11" s="75"/>
      <c r="C11" s="86"/>
      <c r="D11" s="86"/>
      <c r="E11" s="86"/>
      <c r="G11" s="75"/>
    </row>
    <row r="12" spans="1:7" ht="15">
      <c r="A12" s="75" t="s">
        <v>164</v>
      </c>
      <c r="B12" s="75"/>
      <c r="C12" s="83"/>
      <c r="D12" s="83"/>
      <c r="E12" s="83"/>
      <c r="G12" s="75"/>
    </row>
    <row r="13" spans="1:7" ht="15">
      <c r="A13" s="75" t="s">
        <v>160</v>
      </c>
      <c r="B13" s="75"/>
      <c r="C13" s="87"/>
      <c r="D13" s="87"/>
      <c r="E13" s="87"/>
      <c r="G13" s="75"/>
    </row>
    <row r="14" spans="1:7" ht="15">
      <c r="A14" s="75" t="s">
        <v>162</v>
      </c>
      <c r="B14" s="75"/>
      <c r="C14" s="88"/>
      <c r="D14" s="88"/>
      <c r="E14" s="88"/>
      <c r="G14" s="75"/>
    </row>
    <row r="15" spans="1:7" ht="15">
      <c r="A15" s="75" t="s">
        <v>165</v>
      </c>
      <c r="B15" s="75"/>
      <c r="C15" s="89"/>
      <c r="D15" s="89"/>
      <c r="E15" s="89"/>
      <c r="G15" s="75"/>
    </row>
    <row r="16" spans="1:7" ht="15">
      <c r="A16" s="75" t="s">
        <v>166</v>
      </c>
      <c r="B16" s="75"/>
      <c r="C16" s="84"/>
      <c r="D16" s="84"/>
      <c r="E16" s="84"/>
      <c r="G16" s="75"/>
    </row>
    <row r="17" spans="1:7" ht="15.75" thickBot="1">
      <c r="A17" s="75" t="s">
        <v>167</v>
      </c>
      <c r="B17" s="75"/>
      <c r="C17" s="90"/>
      <c r="D17" s="90"/>
      <c r="E17" s="90"/>
      <c r="G17" s="75"/>
    </row>
    <row r="18" spans="1:7" ht="15.75" thickTop="1">
      <c r="A18" s="75"/>
      <c r="B18" s="75"/>
      <c r="C18" s="75"/>
      <c r="D18" s="91"/>
      <c r="E18" s="91"/>
      <c r="F18" s="91"/>
      <c r="G18" s="75"/>
    </row>
    <row r="19" spans="1:7" ht="15">
      <c r="A19" s="75"/>
      <c r="B19" s="75"/>
      <c r="C19" s="75"/>
      <c r="D19" s="91"/>
      <c r="E19" s="91"/>
      <c r="F19" s="91"/>
      <c r="G19" s="75"/>
    </row>
    <row r="20" spans="1:7" ht="15">
      <c r="A20" s="104" t="s">
        <v>168</v>
      </c>
      <c r="B20" s="104"/>
      <c r="C20" s="104"/>
      <c r="D20" s="104"/>
      <c r="E20" s="104"/>
      <c r="F20" s="104"/>
      <c r="G20" s="75"/>
    </row>
    <row r="21" spans="1:7" ht="15.75" thickBot="1">
      <c r="A21" s="92"/>
      <c r="B21" s="92"/>
      <c r="C21" s="92" t="s">
        <v>169</v>
      </c>
      <c r="D21" s="92" t="s">
        <v>170</v>
      </c>
      <c r="E21" s="92" t="s">
        <v>171</v>
      </c>
      <c r="F21" s="92" t="s">
        <v>172</v>
      </c>
      <c r="G21" s="75"/>
    </row>
    <row r="22" spans="1:7" ht="15">
      <c r="A22" s="75" t="s">
        <v>173</v>
      </c>
      <c r="B22" s="75"/>
      <c r="C22" s="82"/>
      <c r="D22" s="82"/>
      <c r="E22" s="83"/>
      <c r="F22" s="83"/>
      <c r="G22" s="75"/>
    </row>
    <row r="23" spans="1:6" ht="15">
      <c r="A23" s="66" t="s">
        <v>157</v>
      </c>
      <c r="C23" s="93"/>
      <c r="D23" s="93"/>
      <c r="E23" s="93"/>
      <c r="F23" s="93"/>
    </row>
    <row r="24" spans="1:6" ht="15">
      <c r="A24" s="66" t="s">
        <v>158</v>
      </c>
      <c r="C24" s="93"/>
      <c r="D24" s="93"/>
      <c r="E24" s="93"/>
      <c r="F24" s="93"/>
    </row>
    <row r="25" spans="1:6" ht="15">
      <c r="A25" s="66" t="s">
        <v>139</v>
      </c>
      <c r="C25" s="94"/>
      <c r="D25" s="94"/>
      <c r="E25" s="94"/>
      <c r="F25" s="93"/>
    </row>
    <row r="26" spans="1:6" ht="15">
      <c r="A26" s="75" t="s">
        <v>140</v>
      </c>
      <c r="C26" s="95"/>
      <c r="D26" s="94"/>
      <c r="E26" s="94"/>
      <c r="F26" s="93"/>
    </row>
    <row r="27" spans="1:6" ht="15">
      <c r="A27" s="75" t="s">
        <v>159</v>
      </c>
      <c r="C27" s="93"/>
      <c r="D27" s="94"/>
      <c r="E27" s="94"/>
      <c r="F27" s="93"/>
    </row>
    <row r="28" spans="1:6" ht="15">
      <c r="A28" s="75" t="s">
        <v>160</v>
      </c>
      <c r="C28" s="95"/>
      <c r="D28" s="94"/>
      <c r="E28" s="94"/>
      <c r="F28" s="93"/>
    </row>
    <row r="29" spans="1:6" ht="15">
      <c r="A29" s="75" t="s">
        <v>161</v>
      </c>
      <c r="C29" s="95"/>
      <c r="D29" s="94"/>
      <c r="E29" s="94"/>
      <c r="F29" s="93"/>
    </row>
    <row r="30" spans="1:6" ht="15">
      <c r="A30" s="75" t="s">
        <v>162</v>
      </c>
      <c r="C30" s="96"/>
      <c r="D30" s="96"/>
      <c r="E30" s="97"/>
      <c r="F30" s="93"/>
    </row>
    <row r="31" spans="1:7" ht="15">
      <c r="A31" s="75" t="s">
        <v>163</v>
      </c>
      <c r="C31" s="98"/>
      <c r="D31" s="94"/>
      <c r="E31" s="98"/>
      <c r="F31" s="93"/>
      <c r="G31" s="68"/>
    </row>
    <row r="32" spans="1:6" ht="15">
      <c r="A32" s="75" t="s">
        <v>164</v>
      </c>
      <c r="C32" s="93"/>
      <c r="D32" s="93"/>
      <c r="E32" s="94"/>
      <c r="F32" s="93"/>
    </row>
    <row r="33" spans="1:6" ht="15">
      <c r="A33" s="75" t="s">
        <v>160</v>
      </c>
      <c r="C33" s="94"/>
      <c r="D33" s="98"/>
      <c r="E33" s="94"/>
      <c r="F33" s="93"/>
    </row>
    <row r="34" spans="1:6" ht="15">
      <c r="A34" s="75" t="s">
        <v>162</v>
      </c>
      <c r="C34" s="99"/>
      <c r="D34" s="100"/>
      <c r="E34" s="94"/>
      <c r="F34" s="93"/>
    </row>
    <row r="35" spans="1:6" ht="15">
      <c r="A35" s="75" t="s">
        <v>165</v>
      </c>
      <c r="C35" s="101"/>
      <c r="D35" s="101"/>
      <c r="E35" s="97"/>
      <c r="F35" s="93"/>
    </row>
    <row r="36" spans="1:6" ht="15">
      <c r="A36" s="75" t="s">
        <v>166</v>
      </c>
      <c r="C36" s="94"/>
      <c r="D36" s="94"/>
      <c r="E36" s="94"/>
      <c r="F36" s="93"/>
    </row>
    <row r="37" spans="1:6" ht="15.75" thickBot="1">
      <c r="A37" s="75" t="s">
        <v>167</v>
      </c>
      <c r="C37" s="102"/>
      <c r="D37" s="102"/>
      <c r="E37" s="102"/>
      <c r="F37" s="93"/>
    </row>
    <row r="38" ht="15.75" thickTop="1">
      <c r="E38" s="67"/>
    </row>
    <row r="39" spans="1:7" ht="15.75">
      <c r="A39" s="76"/>
      <c r="B39" s="93"/>
      <c r="C39" s="93"/>
      <c r="D39" s="93"/>
      <c r="E39" s="93"/>
      <c r="F39" s="93"/>
      <c r="G39" s="93"/>
    </row>
    <row r="40" spans="1:7" ht="15">
      <c r="A40" s="93"/>
      <c r="B40" s="93"/>
      <c r="C40" s="93"/>
      <c r="D40" s="93"/>
      <c r="E40" s="93"/>
      <c r="F40" s="93"/>
      <c r="G40" s="93"/>
    </row>
    <row r="41" spans="1:7" ht="15">
      <c r="A41" s="93"/>
      <c r="B41" s="93"/>
      <c r="C41" s="93"/>
      <c r="D41" s="93"/>
      <c r="E41" s="93"/>
      <c r="F41" s="93"/>
      <c r="G41" s="93"/>
    </row>
  </sheetData>
  <sheetProtection/>
  <mergeCells count="1">
    <mergeCell ref="A20:F2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D39" sqref="D39"/>
    </sheetView>
  </sheetViews>
  <sheetFormatPr defaultColWidth="9.140625" defaultRowHeight="12.75"/>
  <cols>
    <col min="1" max="1" width="28.8515625" style="14" customWidth="1"/>
    <col min="2" max="2" width="9.140625" style="14" customWidth="1"/>
    <col min="3" max="3" width="11.57421875" style="14" bestFit="1" customWidth="1"/>
    <col min="4" max="4" width="9.140625" style="14" customWidth="1"/>
    <col min="5" max="5" width="10.57421875" style="14" customWidth="1"/>
    <col min="6" max="6" width="10.8515625" style="14" bestFit="1" customWidth="1"/>
    <col min="7" max="7" width="9.8515625" style="14" bestFit="1" customWidth="1"/>
    <col min="8" max="16384" width="9.140625" style="14" customWidth="1"/>
  </cols>
  <sheetData>
    <row r="1" ht="15.75">
      <c r="A1" s="1" t="s">
        <v>64</v>
      </c>
    </row>
    <row r="3" spans="1:2" ht="15.75">
      <c r="A3" s="3" t="s">
        <v>81</v>
      </c>
      <c r="B3" s="3"/>
    </row>
    <row r="5" spans="3:7" ht="15.75">
      <c r="C5" s="14" t="s">
        <v>85</v>
      </c>
      <c r="E5" s="14" t="s">
        <v>82</v>
      </c>
      <c r="F5" s="15" t="s">
        <v>83</v>
      </c>
      <c r="G5" s="14" t="s">
        <v>84</v>
      </c>
    </row>
    <row r="6" spans="1:8" ht="15.75">
      <c r="A6" s="14" t="s">
        <v>65</v>
      </c>
      <c r="C6" s="53"/>
      <c r="E6" s="19">
        <v>500</v>
      </c>
      <c r="F6" s="19">
        <v>400</v>
      </c>
      <c r="G6" s="19">
        <v>200</v>
      </c>
      <c r="H6" s="19"/>
    </row>
    <row r="7" spans="1:8" ht="15.75">
      <c r="A7" s="14" t="s">
        <v>66</v>
      </c>
      <c r="C7" s="54">
        <v>240</v>
      </c>
      <c r="D7" s="54"/>
      <c r="E7" s="55"/>
      <c r="F7" s="55"/>
      <c r="G7" s="55"/>
      <c r="H7" s="16"/>
    </row>
    <row r="8" spans="1:8" ht="15.75">
      <c r="A8" s="14" t="s">
        <v>67</v>
      </c>
      <c r="C8" s="56"/>
      <c r="D8" s="56"/>
      <c r="E8" s="56"/>
      <c r="F8" s="56"/>
      <c r="G8" s="56"/>
      <c r="H8" s="16"/>
    </row>
    <row r="9" spans="1:8" ht="15.75">
      <c r="A9" s="14" t="s">
        <v>68</v>
      </c>
      <c r="C9" s="54">
        <f>SUM(E9:G9)</f>
        <v>380</v>
      </c>
      <c r="D9" s="54"/>
      <c r="E9" s="63">
        <v>155</v>
      </c>
      <c r="F9" s="63">
        <v>160</v>
      </c>
      <c r="G9" s="63">
        <v>65</v>
      </c>
      <c r="H9" s="16"/>
    </row>
    <row r="10" spans="1:7" ht="15.75">
      <c r="A10" s="14" t="s">
        <v>69</v>
      </c>
      <c r="C10" s="57">
        <v>480</v>
      </c>
      <c r="D10" s="57"/>
      <c r="E10" s="57">
        <v>235</v>
      </c>
      <c r="F10" s="56"/>
      <c r="G10" s="57">
        <v>85</v>
      </c>
    </row>
    <row r="11" spans="1:7" ht="15.75">
      <c r="A11" s="14" t="s">
        <v>70</v>
      </c>
      <c r="C11" s="62"/>
      <c r="D11" s="54"/>
      <c r="E11" s="62"/>
      <c r="F11" s="54">
        <v>85</v>
      </c>
      <c r="G11" s="62"/>
    </row>
    <row r="12" spans="1:7" ht="16.5" thickBot="1">
      <c r="A12" s="14" t="s">
        <v>71</v>
      </c>
      <c r="B12" s="3"/>
      <c r="C12" s="14">
        <v>160</v>
      </c>
      <c r="E12" s="58">
        <v>55</v>
      </c>
      <c r="F12" s="59"/>
      <c r="G12" s="58">
        <v>30</v>
      </c>
    </row>
    <row r="13" spans="1:3" ht="16.5" thickTop="1">
      <c r="A13" s="14" t="s">
        <v>72</v>
      </c>
      <c r="B13" s="3"/>
      <c r="C13" s="55"/>
    </row>
    <row r="14" spans="1:3" ht="15.75">
      <c r="A14" s="14" t="s">
        <v>73</v>
      </c>
      <c r="B14" s="3"/>
      <c r="C14" s="53"/>
    </row>
    <row r="15" spans="1:3" ht="15.75">
      <c r="A15" s="14" t="s">
        <v>74</v>
      </c>
      <c r="C15" s="3">
        <v>70</v>
      </c>
    </row>
    <row r="16" spans="1:3" ht="16.5" thickBot="1">
      <c r="A16" s="14" t="s">
        <v>75</v>
      </c>
      <c r="B16" s="1"/>
      <c r="C16" s="60">
        <v>50</v>
      </c>
    </row>
    <row r="17" ht="16.5" thickTop="1">
      <c r="B17" s="3"/>
    </row>
    <row r="18" spans="1:2" ht="15.75">
      <c r="A18" s="14" t="s">
        <v>76</v>
      </c>
      <c r="B18" s="3"/>
    </row>
    <row r="19" spans="1:2" ht="15.75">
      <c r="A19" s="14" t="s">
        <v>82</v>
      </c>
      <c r="B19" s="61">
        <v>0.22</v>
      </c>
    </row>
    <row r="20" spans="1:2" ht="15.75">
      <c r="A20" s="14" t="s">
        <v>83</v>
      </c>
      <c r="B20" s="61">
        <v>0.2</v>
      </c>
    </row>
    <row r="21" spans="1:2" ht="15.75">
      <c r="A21" s="14" t="s">
        <v>84</v>
      </c>
      <c r="B21" s="61">
        <v>0.25</v>
      </c>
    </row>
    <row r="22" ht="15.75">
      <c r="B22" s="3"/>
    </row>
    <row r="23" spans="1:2" ht="15.75">
      <c r="A23" s="18" t="s">
        <v>4</v>
      </c>
      <c r="B23" s="3"/>
    </row>
    <row r="24" spans="1:2" ht="15.75">
      <c r="A24" s="14" t="s">
        <v>77</v>
      </c>
      <c r="B24" s="3"/>
    </row>
    <row r="25" ht="15.75">
      <c r="A25" s="14" t="s">
        <v>78</v>
      </c>
    </row>
    <row r="26" ht="15.75">
      <c r="A26" s="14" t="s">
        <v>79</v>
      </c>
    </row>
    <row r="27" spans="1:2" ht="15.75">
      <c r="A27" s="14" t="s">
        <v>80</v>
      </c>
      <c r="B27" s="43"/>
    </row>
    <row r="28" ht="15.75">
      <c r="B28" s="3"/>
    </row>
    <row r="29" ht="15.75">
      <c r="B29" s="3"/>
    </row>
    <row r="30" ht="15.75">
      <c r="B30" s="3"/>
    </row>
    <row r="31" ht="15.75">
      <c r="B31" s="3"/>
    </row>
    <row r="32" ht="15.75">
      <c r="B32" s="3"/>
    </row>
    <row r="33" ht="15.75">
      <c r="B33" s="3"/>
    </row>
    <row r="34" ht="15.75">
      <c r="B34" s="3"/>
    </row>
    <row r="35" ht="15.75">
      <c r="B35" s="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zoomScalePageLayoutView="0" workbookViewId="0" topLeftCell="A23">
      <selection activeCell="B19" sqref="B19"/>
    </sheetView>
  </sheetViews>
  <sheetFormatPr defaultColWidth="9.140625" defaultRowHeight="12.75"/>
  <cols>
    <col min="2" max="2" width="31.00390625" style="0" customWidth="1"/>
    <col min="3" max="3" width="14.00390625" style="0" bestFit="1" customWidth="1"/>
  </cols>
  <sheetData>
    <row r="1" s="13" customFormat="1" ht="18.75">
      <c r="A1" s="12" t="s">
        <v>44</v>
      </c>
    </row>
    <row r="2" ht="15.75">
      <c r="A2" s="1"/>
    </row>
    <row r="3" spans="1:16" ht="18.75">
      <c r="A3" s="22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ht="15.75">
      <c r="A4" s="3" t="s">
        <v>24</v>
      </c>
    </row>
    <row r="5" ht="15.75">
      <c r="A5" s="14" t="s">
        <v>22</v>
      </c>
    </row>
    <row r="7" spans="2:3" ht="15.75">
      <c r="B7" s="20" t="s">
        <v>1</v>
      </c>
      <c r="C7" s="15">
        <v>200000</v>
      </c>
    </row>
    <row r="8" spans="2:3" ht="15.75">
      <c r="B8" s="20" t="s">
        <v>2</v>
      </c>
      <c r="C8" s="19">
        <v>175000</v>
      </c>
    </row>
    <row r="9" spans="2:3" ht="16.5" thickBot="1">
      <c r="B9" s="20" t="s">
        <v>3</v>
      </c>
      <c r="C9" s="17">
        <f>C7-C8</f>
        <v>25000</v>
      </c>
    </row>
    <row r="10" ht="13.5" thickTop="1"/>
    <row r="11" ht="15.75">
      <c r="A11" s="3" t="s">
        <v>23</v>
      </c>
    </row>
    <row r="12" ht="15.75">
      <c r="A12" s="3"/>
    </row>
    <row r="13" ht="15.75">
      <c r="A13" s="18" t="s">
        <v>4</v>
      </c>
    </row>
    <row r="14" ht="15.75">
      <c r="A14" s="14" t="s">
        <v>5</v>
      </c>
    </row>
    <row r="15" ht="15.75">
      <c r="A15" s="14" t="s">
        <v>6</v>
      </c>
    </row>
    <row r="16" ht="15.75">
      <c r="A16" s="14"/>
    </row>
    <row r="17" spans="1:11" s="7" customFormat="1" ht="15.75">
      <c r="A17" s="27"/>
      <c r="B17" s="36"/>
      <c r="C17" s="37"/>
      <c r="D17" s="38"/>
      <c r="E17" s="41"/>
      <c r="F17" s="41"/>
      <c r="G17" s="41"/>
      <c r="H17" s="41"/>
      <c r="I17" s="41"/>
      <c r="J17" s="41"/>
      <c r="K17" s="41"/>
    </row>
    <row r="18" spans="1:11" s="7" customFormat="1" ht="15.75">
      <c r="A18" s="27"/>
      <c r="B18" s="36"/>
      <c r="C18" s="39"/>
      <c r="D18" s="38"/>
      <c r="E18" s="41"/>
      <c r="F18" s="41"/>
      <c r="G18" s="41"/>
      <c r="H18" s="41"/>
      <c r="I18" s="41"/>
      <c r="J18" s="41"/>
      <c r="K18" s="41"/>
    </row>
    <row r="19" spans="1:11" s="7" customFormat="1" ht="15.75">
      <c r="A19" s="27"/>
      <c r="B19" s="36"/>
      <c r="C19" s="40"/>
      <c r="D19" s="38"/>
      <c r="E19" s="41"/>
      <c r="F19" s="41"/>
      <c r="G19" s="41"/>
      <c r="H19" s="41"/>
      <c r="I19" s="41"/>
      <c r="J19" s="41"/>
      <c r="K19" s="41"/>
    </row>
    <row r="20" spans="1:11" s="7" customFormat="1" ht="15.75">
      <c r="A20" s="27"/>
      <c r="B20" s="36"/>
      <c r="C20" s="39"/>
      <c r="D20" s="38"/>
      <c r="E20" s="38"/>
      <c r="F20" s="38"/>
      <c r="G20" s="38"/>
      <c r="H20" s="38"/>
      <c r="I20" s="38"/>
      <c r="J20" s="38"/>
      <c r="K20" s="38"/>
    </row>
    <row r="21" spans="1:11" s="7" customFormat="1" ht="15.75">
      <c r="A21" s="27"/>
      <c r="B21" s="36"/>
      <c r="C21" s="37"/>
      <c r="D21" s="38"/>
      <c r="E21" s="38"/>
      <c r="F21" s="38"/>
      <c r="G21" s="38"/>
      <c r="H21" s="38"/>
      <c r="I21" s="38"/>
      <c r="J21" s="38"/>
      <c r="K21" s="38"/>
    </row>
    <row r="22" ht="15.75">
      <c r="A22" s="14"/>
    </row>
    <row r="23" s="6" customFormat="1" ht="12.75"/>
    <row r="24" s="6" customFormat="1" ht="12.75"/>
    <row r="25" spans="1:16" s="13" customFormat="1" ht="18.75">
      <c r="A25" s="22" t="s">
        <v>7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ht="15.75">
      <c r="A26" s="3" t="s">
        <v>25</v>
      </c>
    </row>
    <row r="27" ht="15.75">
      <c r="A27" s="3"/>
    </row>
    <row r="28" spans="2:3" ht="15.75">
      <c r="B28" s="20" t="s">
        <v>8</v>
      </c>
      <c r="C28" s="15">
        <v>725000</v>
      </c>
    </row>
    <row r="29" spans="2:6" ht="15.75">
      <c r="B29" s="20" t="s">
        <v>9</v>
      </c>
      <c r="C29" s="15">
        <v>170000</v>
      </c>
      <c r="F29" s="4"/>
    </row>
    <row r="30" spans="2:3" ht="47.25">
      <c r="B30" s="21" t="s">
        <v>10</v>
      </c>
      <c r="C30" s="15">
        <v>40000</v>
      </c>
    </row>
    <row r="32" ht="15.75">
      <c r="A32" s="3" t="s">
        <v>43</v>
      </c>
    </row>
    <row r="33" ht="15.75">
      <c r="A33" s="3"/>
    </row>
    <row r="34" ht="15.75">
      <c r="A34" s="1" t="s">
        <v>4</v>
      </c>
    </row>
    <row r="35" ht="15.75">
      <c r="A35" s="3" t="s">
        <v>11</v>
      </c>
    </row>
    <row r="36" ht="15.75">
      <c r="A36" s="3" t="s">
        <v>12</v>
      </c>
    </row>
    <row r="37" s="6" customFormat="1" ht="12.75">
      <c r="A37" s="2"/>
    </row>
    <row r="39" spans="1:16" ht="18.75">
      <c r="A39" s="22" t="s">
        <v>13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3"/>
      <c r="P39" s="23"/>
    </row>
    <row r="40" ht="15.75">
      <c r="A40" s="3" t="s">
        <v>26</v>
      </c>
    </row>
    <row r="41" ht="15.75">
      <c r="A41" s="14" t="s">
        <v>27</v>
      </c>
    </row>
    <row r="43" ht="15.75">
      <c r="A43" s="1" t="s">
        <v>4</v>
      </c>
    </row>
    <row r="44" ht="15.75">
      <c r="A44" s="14" t="s">
        <v>14</v>
      </c>
    </row>
    <row r="45" s="2" customFormat="1" ht="12.75"/>
    <row r="46" s="5" customFormat="1" ht="12.75">
      <c r="A46" s="2"/>
    </row>
    <row r="48" spans="1:16" ht="18.75">
      <c r="A48" s="22" t="s">
        <v>28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</row>
    <row r="49" ht="15.75">
      <c r="A49" s="3" t="s">
        <v>31</v>
      </c>
    </row>
    <row r="51" spans="4:5" ht="12.75">
      <c r="D51" s="26" t="s">
        <v>29</v>
      </c>
      <c r="E51" s="26" t="s">
        <v>30</v>
      </c>
    </row>
    <row r="52" spans="2:5" ht="15.75">
      <c r="B52" s="14" t="s">
        <v>15</v>
      </c>
      <c r="D52" s="14">
        <v>2.5</v>
      </c>
      <c r="E52" s="14">
        <v>5</v>
      </c>
    </row>
    <row r="53" spans="2:5" ht="15.75">
      <c r="B53" s="14" t="s">
        <v>16</v>
      </c>
      <c r="D53" s="16">
        <v>10000</v>
      </c>
      <c r="E53" s="16">
        <v>8000</v>
      </c>
    </row>
    <row r="54" spans="2:5" ht="15.75">
      <c r="B54" s="14" t="s">
        <v>17</v>
      </c>
      <c r="D54" s="14">
        <v>10</v>
      </c>
      <c r="E54" s="14">
        <v>10</v>
      </c>
    </row>
    <row r="56" ht="15.75">
      <c r="A56" s="1" t="s">
        <v>4</v>
      </c>
    </row>
    <row r="57" ht="12.75">
      <c r="A57" t="s">
        <v>32</v>
      </c>
    </row>
    <row r="59" s="7" customFormat="1" ht="12.75">
      <c r="B59" s="38"/>
    </row>
    <row r="60" s="7" customFormat="1" ht="12.75">
      <c r="B60" s="38"/>
    </row>
    <row r="61" s="7" customFormat="1" ht="12.75">
      <c r="B61" s="38"/>
    </row>
    <row r="62" s="7" customFormat="1" ht="12.75">
      <c r="B62" s="38"/>
    </row>
    <row r="63" s="7" customFormat="1" ht="12.75">
      <c r="B63" s="38"/>
    </row>
    <row r="64" s="7" customFormat="1" ht="12.75">
      <c r="B64" s="38"/>
    </row>
    <row r="65" s="7" customFormat="1" ht="12.75">
      <c r="B65" s="42"/>
    </row>
  </sheetData>
  <sheetProtection/>
  <printOptions/>
  <pageMargins left="0.7" right="0.7" top="0.75" bottom="0.75" header="0.3" footer="0.3"/>
  <pageSetup fitToHeight="1" fitToWidth="1" horizontalDpi="600" verticalDpi="600" orientation="portrait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D31" sqref="D31"/>
    </sheetView>
  </sheetViews>
  <sheetFormatPr defaultColWidth="9.140625" defaultRowHeight="12.75"/>
  <cols>
    <col min="4" max="4" width="15.7109375" style="0" bestFit="1" customWidth="1"/>
    <col min="5" max="5" width="31.421875" style="0" customWidth="1"/>
    <col min="6" max="6" width="14.00390625" style="0" bestFit="1" customWidth="1"/>
    <col min="8" max="8" width="14.00390625" style="0" bestFit="1" customWidth="1"/>
  </cols>
  <sheetData>
    <row r="1" ht="12.75">
      <c r="A1" s="5" t="s">
        <v>18</v>
      </c>
    </row>
    <row r="3" spans="1:13" ht="15.75">
      <c r="A3" s="3" t="s">
        <v>33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5.75">
      <c r="A4" s="3" t="s">
        <v>34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5.75">
      <c r="A5" s="27" t="s">
        <v>19</v>
      </c>
      <c r="B5" s="7"/>
      <c r="C5" s="7"/>
      <c r="D5" s="7"/>
      <c r="E5" s="7"/>
      <c r="F5" s="8"/>
      <c r="G5" s="7"/>
      <c r="H5" s="7"/>
      <c r="I5" s="7"/>
      <c r="J5" s="7"/>
      <c r="K5" s="7"/>
      <c r="L5" s="7"/>
      <c r="M5" s="7"/>
    </row>
    <row r="6" spans="1:13" ht="12.75">
      <c r="A6" s="7"/>
      <c r="B6" s="7"/>
      <c r="C6" s="7"/>
      <c r="D6" s="7"/>
      <c r="E6" s="7"/>
      <c r="F6" s="9"/>
      <c r="G6" s="7"/>
      <c r="H6" s="7"/>
      <c r="I6" s="7"/>
      <c r="J6" s="7"/>
      <c r="K6" s="7"/>
      <c r="L6" s="7"/>
      <c r="M6" s="7"/>
    </row>
    <row r="7" spans="1:13" ht="15.75">
      <c r="A7" s="7"/>
      <c r="C7" s="7"/>
      <c r="D7" s="7"/>
      <c r="E7" s="28" t="s">
        <v>35</v>
      </c>
      <c r="F7" s="30">
        <v>125000</v>
      </c>
      <c r="G7" s="27"/>
      <c r="H7" s="7"/>
      <c r="I7" s="7"/>
      <c r="J7" s="7"/>
      <c r="K7" s="7"/>
      <c r="L7" s="7"/>
      <c r="M7" s="7"/>
    </row>
    <row r="8" spans="1:13" ht="15.75">
      <c r="A8" s="7"/>
      <c r="C8" s="7"/>
      <c r="D8" s="7"/>
      <c r="E8" s="28" t="s">
        <v>36</v>
      </c>
      <c r="F8" s="30">
        <v>200</v>
      </c>
      <c r="G8" s="27"/>
      <c r="H8" s="7"/>
      <c r="I8" s="7"/>
      <c r="J8" s="7"/>
      <c r="K8" s="7"/>
      <c r="L8" s="7"/>
      <c r="M8" s="7"/>
    </row>
    <row r="9" spans="1:13" ht="15.75">
      <c r="A9" s="7"/>
      <c r="C9" s="7"/>
      <c r="D9" s="7"/>
      <c r="E9" s="28" t="s">
        <v>38</v>
      </c>
      <c r="F9" s="30">
        <v>2750000</v>
      </c>
      <c r="G9" s="27" t="s">
        <v>37</v>
      </c>
      <c r="H9" s="7"/>
      <c r="I9" s="7"/>
      <c r="J9" s="7"/>
      <c r="K9" s="7"/>
      <c r="L9" s="7"/>
      <c r="M9" s="7"/>
    </row>
    <row r="10" spans="1:13" ht="12.75">
      <c r="A10" s="7"/>
      <c r="B10" s="7"/>
      <c r="C10" s="7"/>
      <c r="D10" s="7"/>
      <c r="E10" s="7"/>
      <c r="F10" s="8"/>
      <c r="G10" s="7"/>
      <c r="H10" s="7"/>
      <c r="I10" s="7"/>
      <c r="J10" s="7"/>
      <c r="K10" s="7"/>
      <c r="L10" s="7"/>
      <c r="M10" s="7"/>
    </row>
    <row r="11" spans="1:13" ht="15.75">
      <c r="A11" s="1" t="s">
        <v>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15.75">
      <c r="A12" s="3" t="s">
        <v>39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5.75">
      <c r="A13" s="3" t="s">
        <v>40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5.75">
      <c r="A14" s="3" t="s">
        <v>42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15.75">
      <c r="A15" s="29" t="s">
        <v>41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15.75">
      <c r="A16" s="3" t="s">
        <v>20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15.75">
      <c r="A17" s="3" t="s">
        <v>21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15.75">
      <c r="A18" s="10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ht="15.75">
      <c r="A19" s="10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15.75">
      <c r="A21" s="32"/>
      <c r="B21" s="33"/>
      <c r="C21" s="33"/>
      <c r="D21" s="32"/>
      <c r="E21" s="34"/>
      <c r="F21" s="33"/>
      <c r="G21" s="33"/>
      <c r="H21" s="33"/>
      <c r="I21" s="33"/>
      <c r="J21" s="11"/>
      <c r="K21" s="11"/>
      <c r="L21" s="11"/>
      <c r="M21" s="7"/>
    </row>
    <row r="22" spans="1:12" ht="15.75">
      <c r="A22" s="32"/>
      <c r="B22" s="32"/>
      <c r="C22" s="32"/>
      <c r="D22" s="32"/>
      <c r="E22" s="32"/>
      <c r="F22" s="32"/>
      <c r="G22" s="32"/>
      <c r="H22" s="32"/>
      <c r="I22" s="32"/>
      <c r="J22" s="6"/>
      <c r="K22" s="6"/>
      <c r="L22" s="6"/>
    </row>
    <row r="23" spans="1:12" ht="15.75">
      <c r="A23" s="32"/>
      <c r="B23" s="32"/>
      <c r="C23" s="32"/>
      <c r="D23" s="32"/>
      <c r="E23" s="32"/>
      <c r="F23" s="32"/>
      <c r="G23" s="32"/>
      <c r="H23" s="32"/>
      <c r="I23" s="32"/>
      <c r="J23" s="6"/>
      <c r="K23" s="6"/>
      <c r="L23" s="6"/>
    </row>
    <row r="24" spans="1:12" ht="15.75">
      <c r="A24" s="32"/>
      <c r="B24" s="32"/>
      <c r="C24" s="32"/>
      <c r="D24" s="32"/>
      <c r="E24" s="32"/>
      <c r="F24" s="32"/>
      <c r="G24" s="32"/>
      <c r="H24" s="32"/>
      <c r="I24" s="32"/>
      <c r="J24" s="6"/>
      <c r="K24" s="6"/>
      <c r="L24" s="6"/>
    </row>
    <row r="25" spans="1:12" ht="15.75">
      <c r="A25" s="32"/>
      <c r="B25" s="32"/>
      <c r="C25" s="32"/>
      <c r="D25" s="32"/>
      <c r="E25" s="31"/>
      <c r="F25" s="32"/>
      <c r="G25" s="32"/>
      <c r="H25" s="31"/>
      <c r="I25" s="32"/>
      <c r="J25" s="6"/>
      <c r="K25" s="6"/>
      <c r="L25" s="6"/>
    </row>
    <row r="26" spans="1:12" ht="15.75">
      <c r="A26" s="32"/>
      <c r="B26" s="32"/>
      <c r="C26" s="32"/>
      <c r="D26" s="32"/>
      <c r="E26" s="35"/>
      <c r="F26" s="32"/>
      <c r="G26" s="32"/>
      <c r="H26" s="32"/>
      <c r="I26" s="32"/>
      <c r="J26" s="6"/>
      <c r="K26" s="6"/>
      <c r="L26" s="6"/>
    </row>
    <row r="27" spans="1:12" ht="15.75">
      <c r="A27" s="32"/>
      <c r="B27" s="32"/>
      <c r="C27" s="32"/>
      <c r="D27" s="32"/>
      <c r="E27" s="32"/>
      <c r="F27" s="32"/>
      <c r="G27" s="32"/>
      <c r="H27" s="32"/>
      <c r="I27" s="32"/>
      <c r="J27" s="6"/>
      <c r="K27" s="6"/>
      <c r="L27" s="6"/>
    </row>
    <row r="28" spans="1:12" ht="15.75">
      <c r="A28" s="32"/>
      <c r="B28" s="32"/>
      <c r="C28" s="32"/>
      <c r="D28" s="32"/>
      <c r="E28" s="35"/>
      <c r="F28" s="32"/>
      <c r="G28" s="32"/>
      <c r="H28" s="32"/>
      <c r="I28" s="32"/>
      <c r="J28" s="6"/>
      <c r="K28" s="6"/>
      <c r="L28" s="6"/>
    </row>
    <row r="29" spans="1:12" ht="15.75">
      <c r="A29" s="32"/>
      <c r="B29" s="32"/>
      <c r="C29" s="32"/>
      <c r="D29" s="32"/>
      <c r="E29" s="31"/>
      <c r="F29" s="32"/>
      <c r="G29" s="32"/>
      <c r="H29" s="32"/>
      <c r="I29" s="32"/>
      <c r="J29" s="6"/>
      <c r="K29" s="6"/>
      <c r="L29" s="6"/>
    </row>
    <row r="30" spans="1:12" ht="15.75">
      <c r="A30" s="32"/>
      <c r="B30" s="32"/>
      <c r="C30" s="32"/>
      <c r="D30" s="32"/>
      <c r="E30" s="35"/>
      <c r="F30" s="32"/>
      <c r="G30" s="32"/>
      <c r="H30" s="32"/>
      <c r="I30" s="32"/>
      <c r="J30" s="6"/>
      <c r="K30" s="6"/>
      <c r="L30" s="6"/>
    </row>
    <row r="31" spans="1:12" ht="15.75">
      <c r="A31" s="32"/>
      <c r="B31" s="32"/>
      <c r="C31" s="32"/>
      <c r="D31" s="32"/>
      <c r="E31" s="32"/>
      <c r="F31" s="32"/>
      <c r="G31" s="32"/>
      <c r="H31" s="32"/>
      <c r="I31" s="32"/>
      <c r="J31" s="6"/>
      <c r="K31" s="6"/>
      <c r="L31" s="6"/>
    </row>
    <row r="32" spans="1:12" ht="15.75">
      <c r="A32" s="32"/>
      <c r="B32" s="32"/>
      <c r="C32" s="32"/>
      <c r="D32" s="32"/>
      <c r="E32" s="32"/>
      <c r="F32" s="32"/>
      <c r="G32" s="32"/>
      <c r="H32" s="32"/>
      <c r="I32" s="32"/>
      <c r="J32" s="6"/>
      <c r="K32" s="6"/>
      <c r="L32" s="6"/>
    </row>
    <row r="33" spans="1:12" ht="15.75">
      <c r="A33" s="32"/>
      <c r="B33" s="32"/>
      <c r="C33" s="32"/>
      <c r="D33" s="32"/>
      <c r="E33" s="32"/>
      <c r="F33" s="32"/>
      <c r="G33" s="32"/>
      <c r="H33" s="32"/>
      <c r="I33" s="32"/>
      <c r="J33" s="6"/>
      <c r="K33" s="6"/>
      <c r="L33" s="6"/>
    </row>
    <row r="34" spans="1:12" ht="12.75">
      <c r="A34" s="105"/>
      <c r="B34" s="106"/>
      <c r="C34" s="106"/>
      <c r="D34" s="106"/>
      <c r="E34" s="106"/>
      <c r="F34" s="106"/>
      <c r="G34" s="106"/>
      <c r="H34" s="106"/>
      <c r="I34" s="106"/>
      <c r="J34" s="106"/>
      <c r="K34" s="6"/>
      <c r="L34" s="6"/>
    </row>
    <row r="35" spans="1:10" ht="12.75">
      <c r="A35" s="106"/>
      <c r="B35" s="106"/>
      <c r="C35" s="106"/>
      <c r="D35" s="106"/>
      <c r="E35" s="106"/>
      <c r="F35" s="106"/>
      <c r="G35" s="106"/>
      <c r="H35" s="106"/>
      <c r="I35" s="106"/>
      <c r="J35" s="106"/>
    </row>
    <row r="36" spans="1:10" ht="12.75">
      <c r="A36" s="106"/>
      <c r="B36" s="106"/>
      <c r="C36" s="106"/>
      <c r="D36" s="106"/>
      <c r="E36" s="106"/>
      <c r="F36" s="106"/>
      <c r="G36" s="106"/>
      <c r="H36" s="106"/>
      <c r="I36" s="106"/>
      <c r="J36" s="106"/>
    </row>
  </sheetData>
  <sheetProtection/>
  <mergeCells count="1">
    <mergeCell ref="A34:J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Amber D. Sheeler</dc:creator>
  <cp:keywords/>
  <dc:description/>
  <cp:lastModifiedBy>David</cp:lastModifiedBy>
  <dcterms:created xsi:type="dcterms:W3CDTF">2012-06-28T20:32:40Z</dcterms:created>
  <dcterms:modified xsi:type="dcterms:W3CDTF">2012-08-04T13:59:34Z</dcterms:modified>
  <cp:category/>
  <cp:version/>
  <cp:contentType/>
  <cp:contentStatus/>
</cp:coreProperties>
</file>