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0032" yWindow="24" windowWidth="12684" windowHeight="10188" tabRatio="707"/>
  </bookViews>
  <sheets>
    <sheet name="1" sheetId="5" r:id="rId1"/>
    <sheet name="2" sheetId="14" r:id="rId2"/>
    <sheet name="3" sheetId="2" r:id="rId3"/>
  </sheets>
  <calcPr calcId="125725"/>
</workbook>
</file>

<file path=xl/calcChain.xml><?xml version="1.0" encoding="utf-8"?>
<calcChain xmlns="http://schemas.openxmlformats.org/spreadsheetml/2006/main">
  <c r="M52" i="14"/>
  <c r="N52"/>
  <c r="C42"/>
  <c r="I52"/>
  <c r="H52"/>
  <c r="D52"/>
  <c r="N42"/>
  <c r="N12"/>
  <c r="M22"/>
  <c r="I32"/>
  <c r="H32"/>
  <c r="I21" i="2"/>
  <c r="H21"/>
  <c r="C12" i="14"/>
  <c r="H12"/>
  <c r="I12"/>
  <c r="C22"/>
  <c r="D22"/>
  <c r="H22"/>
  <c r="C32"/>
  <c r="M32"/>
  <c r="N32"/>
  <c r="H42"/>
  <c r="I42"/>
  <c r="C7" i="2"/>
  <c r="E27" i="5"/>
  <c r="D27"/>
  <c r="C8" i="2"/>
  <c r="D11"/>
  <c r="D21" s="1"/>
  <c r="C21" l="1"/>
</calcChain>
</file>

<file path=xl/sharedStrings.xml><?xml version="1.0" encoding="utf-8"?>
<sst xmlns="http://schemas.openxmlformats.org/spreadsheetml/2006/main" count="110" uniqueCount="33">
  <si>
    <t>DB</t>
  </si>
  <si>
    <t>CR</t>
  </si>
  <si>
    <t>Accounts Receivable</t>
  </si>
  <si>
    <t>Accounts Payable</t>
  </si>
  <si>
    <t>Supplies</t>
  </si>
  <si>
    <t>Equipment</t>
  </si>
  <si>
    <t>Total</t>
  </si>
  <si>
    <t>Debit</t>
  </si>
  <si>
    <t>Credit</t>
  </si>
  <si>
    <t>Cash</t>
  </si>
  <si>
    <t>Service Revenue</t>
  </si>
  <si>
    <t>Debits</t>
  </si>
  <si>
    <t>Credits</t>
  </si>
  <si>
    <t>John's House Painting Company</t>
  </si>
  <si>
    <t>Date</t>
  </si>
  <si>
    <t>Accounts (Name/Description)</t>
  </si>
  <si>
    <t>Gas Expenses</t>
  </si>
  <si>
    <t>Dividends</t>
  </si>
  <si>
    <t>Unearned Service Revenue</t>
  </si>
  <si>
    <t>Accounts Payable #6</t>
  </si>
  <si>
    <t>Cash #5</t>
  </si>
  <si>
    <t>Unearned Service Revenue/Prepayment</t>
  </si>
  <si>
    <t>Capital Stock</t>
  </si>
  <si>
    <t>Sales</t>
  </si>
  <si>
    <t>1. Journal Entries</t>
  </si>
  <si>
    <t>2. T Accounts</t>
  </si>
  <si>
    <t>3. Trial Balance</t>
  </si>
  <si>
    <t>4. Adjusting Entries</t>
  </si>
  <si>
    <t>Prepaid Insurance</t>
  </si>
  <si>
    <t>Wages Payable</t>
  </si>
  <si>
    <t>Depreciation Expense</t>
  </si>
  <si>
    <t>Wage Epense</t>
  </si>
  <si>
    <t>Accumulated Depreciation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</si>
</sst>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164" formatCode=";;;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2"/>
      <color theme="1"/>
      <name val="Courier New"/>
      <family val="3"/>
    </font>
    <font>
      <sz val="12"/>
      <color theme="1"/>
      <name val="Courier New"/>
      <family val="3"/>
    </font>
    <font>
      <b/>
      <u/>
      <sz val="12"/>
      <color theme="1"/>
      <name val="Courier New"/>
      <family val="3"/>
    </font>
    <font>
      <b/>
      <sz val="11"/>
      <color theme="1"/>
      <name val="Courier New"/>
      <family val="3"/>
    </font>
    <font>
      <sz val="11"/>
      <color theme="1"/>
      <name val="Courier New"/>
      <family val="3"/>
    </font>
    <font>
      <b/>
      <u/>
      <sz val="11"/>
      <color theme="1"/>
      <name val="Courier New"/>
      <family val="3"/>
    </font>
    <font>
      <u/>
      <sz val="12"/>
      <color theme="1"/>
      <name val="Courier New"/>
      <family val="3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3">
    <xf numFmtId="0" fontId="0" fillId="0" borderId="0" xfId="0"/>
    <xf numFmtId="0" fontId="0" fillId="2" borderId="0" xfId="0" applyFill="1"/>
    <xf numFmtId="0" fontId="0" fillId="2" borderId="0" xfId="0" applyFill="1" applyBorder="1"/>
    <xf numFmtId="0" fontId="0" fillId="2" borderId="1" xfId="0" applyFill="1" applyBorder="1"/>
    <xf numFmtId="16" fontId="0" fillId="2" borderId="1" xfId="0" applyNumberFormat="1" applyFill="1" applyBorder="1"/>
    <xf numFmtId="44" fontId="0" fillId="2" borderId="0" xfId="0" applyNumberFormat="1" applyFill="1" applyBorder="1"/>
    <xf numFmtId="164" fontId="0" fillId="2" borderId="0" xfId="0" applyNumberFormat="1" applyFill="1" applyBorder="1"/>
    <xf numFmtId="0" fontId="2" fillId="3" borderId="0" xfId="0" applyFont="1" applyFill="1" applyBorder="1" applyAlignment="1">
      <alignment horizontal="center"/>
    </xf>
    <xf numFmtId="16" fontId="0" fillId="2" borderId="0" xfId="0" applyNumberFormat="1" applyFill="1" applyBorder="1"/>
    <xf numFmtId="44" fontId="0" fillId="2" borderId="1" xfId="0" applyNumberFormat="1" applyFill="1" applyBorder="1"/>
    <xf numFmtId="0" fontId="4" fillId="3" borderId="0" xfId="0" applyFont="1" applyFill="1" applyBorder="1" applyAlignment="1">
      <alignment horizontal="center"/>
    </xf>
    <xf numFmtId="164" fontId="5" fillId="2" borderId="0" xfId="0" applyNumberFormat="1" applyFont="1" applyFill="1" applyBorder="1"/>
    <xf numFmtId="0" fontId="5" fillId="2" borderId="0" xfId="0" applyFont="1" applyFill="1" applyBorder="1"/>
    <xf numFmtId="0" fontId="5" fillId="2" borderId="0" xfId="0" applyFont="1" applyFill="1" applyBorder="1" applyAlignment="1">
      <alignment horizont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horizontal="center"/>
    </xf>
    <xf numFmtId="44" fontId="5" fillId="2" borderId="0" xfId="0" applyNumberFormat="1" applyFont="1" applyFill="1" applyBorder="1"/>
    <xf numFmtId="44" fontId="5" fillId="2" borderId="0" xfId="1" applyFont="1" applyFill="1" applyBorder="1"/>
    <xf numFmtId="16" fontId="5" fillId="2" borderId="1" xfId="1" applyNumberFormat="1" applyFont="1" applyFill="1" applyBorder="1" applyAlignment="1">
      <alignment horizontal="center"/>
    </xf>
    <xf numFmtId="44" fontId="5" fillId="2" borderId="1" xfId="1" applyFont="1" applyFill="1" applyBorder="1"/>
    <xf numFmtId="44" fontId="5" fillId="2" borderId="1" xfId="1" applyNumberFormat="1" applyFont="1" applyFill="1" applyBorder="1" applyAlignment="1">
      <alignment horizontal="center"/>
    </xf>
    <xf numFmtId="44" fontId="5" fillId="2" borderId="1" xfId="1" applyFont="1" applyFill="1" applyBorder="1" applyAlignment="1">
      <alignment horizontal="center"/>
    </xf>
    <xf numFmtId="16" fontId="5" fillId="2" borderId="1" xfId="0" applyNumberFormat="1" applyFont="1" applyFill="1" applyBorder="1" applyAlignment="1">
      <alignment horizontal="center"/>
    </xf>
    <xf numFmtId="0" fontId="5" fillId="2" borderId="1" xfId="0" applyFont="1" applyFill="1" applyBorder="1"/>
    <xf numFmtId="44" fontId="5" fillId="2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44" fontId="5" fillId="2" borderId="0" xfId="1" applyNumberFormat="1" applyFont="1" applyFill="1" applyBorder="1" applyAlignment="1">
      <alignment horizontal="center"/>
    </xf>
    <xf numFmtId="16" fontId="5" fillId="4" borderId="1" xfId="0" applyNumberFormat="1" applyFont="1" applyFill="1" applyBorder="1" applyAlignment="1">
      <alignment horizontal="center"/>
    </xf>
    <xf numFmtId="0" fontId="5" fillId="4" borderId="1" xfId="0" applyFont="1" applyFill="1" applyBorder="1"/>
    <xf numFmtId="44" fontId="5" fillId="4" borderId="1" xfId="0" applyNumberFormat="1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8" fillId="2" borderId="0" xfId="0" applyFont="1" applyFill="1"/>
    <xf numFmtId="44" fontId="8" fillId="2" borderId="3" xfId="1" applyFont="1" applyFill="1" applyBorder="1"/>
    <xf numFmtId="44" fontId="8" fillId="2" borderId="0" xfId="1" applyFont="1" applyFill="1"/>
    <xf numFmtId="44" fontId="7" fillId="2" borderId="0" xfId="1" applyFont="1" applyFill="1" applyAlignment="1">
      <alignment horizontal="center"/>
    </xf>
    <xf numFmtId="44" fontId="8" fillId="2" borderId="4" xfId="1" applyFont="1" applyFill="1" applyBorder="1"/>
    <xf numFmtId="44" fontId="8" fillId="2" borderId="5" xfId="1" applyFont="1" applyFill="1" applyBorder="1"/>
    <xf numFmtId="44" fontId="8" fillId="2" borderId="2" xfId="1" applyFont="1" applyFill="1" applyBorder="1"/>
    <xf numFmtId="0" fontId="7" fillId="2" borderId="0" xfId="0" applyFont="1" applyFill="1" applyBorder="1" applyAlignment="1">
      <alignment horizontal="center"/>
    </xf>
    <xf numFmtId="44" fontId="7" fillId="2" borderId="0" xfId="1" applyFont="1" applyFill="1" applyAlignment="1">
      <alignment horizontal="left"/>
    </xf>
    <xf numFmtId="16" fontId="8" fillId="2" borderId="0" xfId="1" applyNumberFormat="1" applyFont="1" applyFill="1" applyAlignment="1">
      <alignment horizontal="left"/>
    </xf>
    <xf numFmtId="0" fontId="7" fillId="2" borderId="0" xfId="1" applyNumberFormat="1" applyFont="1" applyFill="1" applyAlignment="1">
      <alignment horizontal="center"/>
    </xf>
    <xf numFmtId="0" fontId="7" fillId="2" borderId="0" xfId="1" applyNumberFormat="1" applyFont="1" applyFill="1"/>
    <xf numFmtId="0" fontId="8" fillId="2" borderId="0" xfId="1" applyNumberFormat="1" applyFont="1" applyFill="1"/>
    <xf numFmtId="0" fontId="7" fillId="3" borderId="2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right"/>
    </xf>
    <xf numFmtId="0" fontId="7" fillId="3" borderId="2" xfId="0" applyFont="1" applyFill="1" applyBorder="1" applyAlignment="1">
      <alignment horizontal="left"/>
    </xf>
    <xf numFmtId="16" fontId="5" fillId="4" borderId="1" xfId="1" applyNumberFormat="1" applyFont="1" applyFill="1" applyBorder="1" applyAlignment="1">
      <alignment horizontal="center"/>
    </xf>
    <xf numFmtId="44" fontId="5" fillId="4" borderId="1" xfId="1" applyFont="1" applyFill="1" applyBorder="1"/>
    <xf numFmtId="44" fontId="5" fillId="4" borderId="1" xfId="1" applyNumberFormat="1" applyFont="1" applyFill="1" applyBorder="1" applyAlignment="1">
      <alignment horizontal="center"/>
    </xf>
    <xf numFmtId="44" fontId="5" fillId="4" borderId="1" xfId="1" applyFont="1" applyFill="1" applyBorder="1" applyAlignment="1">
      <alignment horizontal="center"/>
    </xf>
    <xf numFmtId="0" fontId="5" fillId="4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top"/>
    </xf>
    <xf numFmtId="44" fontId="5" fillId="2" borderId="1" xfId="1" applyFont="1" applyFill="1" applyBorder="1" applyAlignment="1">
      <alignment horizontal="left" vertical="top"/>
    </xf>
    <xf numFmtId="0" fontId="0" fillId="2" borderId="0" xfId="0" applyFill="1" applyBorder="1" applyAlignment="1">
      <alignment horizontal="right"/>
    </xf>
    <xf numFmtId="0" fontId="5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right"/>
    </xf>
    <xf numFmtId="44" fontId="5" fillId="2" borderId="0" xfId="1" applyFont="1" applyFill="1" applyBorder="1" applyAlignment="1">
      <alignment horizontal="left" vertical="top"/>
    </xf>
    <xf numFmtId="0" fontId="9" fillId="2" borderId="0" xfId="1" applyNumberFormat="1" applyFont="1" applyFill="1" applyAlignment="1">
      <alignment horizontal="center"/>
    </xf>
    <xf numFmtId="0" fontId="10" fillId="2" borderId="0" xfId="0" applyFont="1" applyFill="1" applyBorder="1"/>
    <xf numFmtId="0" fontId="2" fillId="3" borderId="0" xfId="0" applyFont="1" applyFill="1" applyAlignment="1">
      <alignment horizontal="center"/>
    </xf>
    <xf numFmtId="0" fontId="7" fillId="3" borderId="2" xfId="0" applyFont="1" applyFill="1" applyBorder="1" applyAlignment="1">
      <alignment horizontal="center"/>
    </xf>
    <xf numFmtId="16" fontId="7" fillId="2" borderId="0" xfId="1" applyNumberFormat="1" applyFont="1" applyFill="1" applyAlignment="1">
      <alignment horizontal="center"/>
    </xf>
    <xf numFmtId="16" fontId="7" fillId="3" borderId="0" xfId="1" applyNumberFormat="1" applyFont="1" applyFill="1" applyAlignment="1">
      <alignment horizontal="center"/>
    </xf>
    <xf numFmtId="0" fontId="8" fillId="2" borderId="0" xfId="0" applyFont="1" applyFill="1" applyBorder="1"/>
    <xf numFmtId="0" fontId="7" fillId="2" borderId="0" xfId="0" applyFont="1" applyFill="1" applyBorder="1" applyAlignment="1">
      <alignment horizontal="left"/>
    </xf>
    <xf numFmtId="16" fontId="7" fillId="2" borderId="0" xfId="1" applyNumberFormat="1" applyFont="1" applyFill="1" applyBorder="1" applyAlignment="1">
      <alignment horizontal="center"/>
    </xf>
    <xf numFmtId="44" fontId="8" fillId="2" borderId="0" xfId="1" applyFont="1" applyFill="1" applyBorder="1"/>
    <xf numFmtId="0" fontId="9" fillId="2" borderId="0" xfId="1" applyNumberFormat="1" applyFont="1" applyFill="1" applyBorder="1" applyAlignment="1">
      <alignment horizontal="center"/>
    </xf>
    <xf numFmtId="0" fontId="7" fillId="2" borderId="0" xfId="1" applyNumberFormat="1" applyFont="1" applyFill="1" applyBorder="1" applyAlignment="1">
      <alignment horizontal="center"/>
    </xf>
    <xf numFmtId="0" fontId="7" fillId="2" borderId="0" xfId="1" applyNumberFormat="1" applyFont="1" applyFill="1" applyBorder="1"/>
    <xf numFmtId="0" fontId="8" fillId="2" borderId="0" xfId="1" applyNumberFormat="1" applyFont="1" applyFill="1" applyBorder="1"/>
    <xf numFmtId="0" fontId="9" fillId="2" borderId="6" xfId="1" applyNumberFormat="1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0"/>
  <sheetViews>
    <sheetView tabSelected="1" zoomScale="80" zoomScaleNormal="80" workbookViewId="0">
      <selection activeCell="J10" sqref="J10"/>
    </sheetView>
  </sheetViews>
  <sheetFormatPr defaultRowHeight="15.6"/>
  <cols>
    <col min="1" max="1" width="8.21875" style="12" bestFit="1" customWidth="1"/>
    <col min="2" max="2" width="9.5546875" style="12" bestFit="1" customWidth="1"/>
    <col min="3" max="3" width="54.33203125" style="12" bestFit="1" customWidth="1"/>
    <col min="4" max="5" width="19.5546875" style="12" bestFit="1" customWidth="1"/>
    <col min="6" max="6" width="2.6640625" style="12" customWidth="1"/>
    <col min="7" max="7" width="7.44140625" style="12" bestFit="1" customWidth="1"/>
    <col min="8" max="9" width="18.44140625" style="12" bestFit="1" customWidth="1"/>
    <col min="10" max="10" width="3.77734375" style="12" bestFit="1" customWidth="1"/>
    <col min="11" max="11" width="2.44140625" style="12" customWidth="1"/>
    <col min="12" max="12" width="7.6640625" style="12" bestFit="1" customWidth="1"/>
    <col min="13" max="13" width="17" style="12" bestFit="1" customWidth="1"/>
    <col min="14" max="14" width="18.44140625" style="12" bestFit="1" customWidth="1"/>
    <col min="15" max="15" width="3.77734375" style="12" bestFit="1" customWidth="1"/>
    <col min="16" max="16" width="2.44140625" style="12" bestFit="1" customWidth="1"/>
    <col min="17" max="17" width="7.6640625" style="12" bestFit="1" customWidth="1"/>
    <col min="18" max="18" width="15.44140625" style="12" customWidth="1"/>
    <col min="19" max="19" width="15.6640625" style="12" bestFit="1" customWidth="1"/>
    <col min="20" max="20" width="3.77734375" style="12" bestFit="1" customWidth="1"/>
    <col min="21" max="16384" width="8.88671875" style="12"/>
  </cols>
  <sheetData>
    <row r="1" spans="1:6" ht="16.2">
      <c r="A1" s="10">
        <v>1</v>
      </c>
    </row>
    <row r="2" spans="1:6">
      <c r="A2" s="11"/>
      <c r="C2" s="13" t="s">
        <v>13</v>
      </c>
    </row>
    <row r="3" spans="1:6" ht="16.2">
      <c r="C3" s="15" t="s">
        <v>24</v>
      </c>
    </row>
    <row r="4" spans="1:6" s="14" customFormat="1" ht="16.2">
      <c r="B4" s="15" t="s">
        <v>14</v>
      </c>
      <c r="C4" s="55" t="s">
        <v>15</v>
      </c>
      <c r="D4" s="13" t="s">
        <v>11</v>
      </c>
      <c r="E4" s="13" t="s">
        <v>12</v>
      </c>
    </row>
    <row r="5" spans="1:6">
      <c r="A5" s="59">
        <v>1</v>
      </c>
      <c r="B5" s="27">
        <v>42339</v>
      </c>
      <c r="C5" s="28" t="s">
        <v>9</v>
      </c>
      <c r="D5" s="29">
        <v>100000</v>
      </c>
      <c r="E5" s="29"/>
    </row>
    <row r="6" spans="1:6">
      <c r="A6" s="59">
        <v>2</v>
      </c>
      <c r="B6" s="30"/>
      <c r="C6" s="30" t="s">
        <v>22</v>
      </c>
      <c r="D6" s="29"/>
      <c r="E6" s="29">
        <v>100000</v>
      </c>
    </row>
    <row r="7" spans="1:6">
      <c r="A7" s="59">
        <v>3</v>
      </c>
      <c r="B7" s="22">
        <v>42339</v>
      </c>
      <c r="C7" s="23" t="s">
        <v>16</v>
      </c>
      <c r="D7" s="24">
        <v>500</v>
      </c>
      <c r="E7" s="24"/>
      <c r="F7" s="17"/>
    </row>
    <row r="8" spans="1:6">
      <c r="A8" s="59">
        <v>4</v>
      </c>
      <c r="B8" s="25"/>
      <c r="C8" s="25" t="s">
        <v>9</v>
      </c>
      <c r="D8" s="24"/>
      <c r="E8" s="24">
        <v>500</v>
      </c>
      <c r="F8" s="17"/>
    </row>
    <row r="9" spans="1:6">
      <c r="A9" s="59">
        <v>5</v>
      </c>
      <c r="B9" s="47">
        <v>42339</v>
      </c>
      <c r="C9" s="48" t="s">
        <v>28</v>
      </c>
      <c r="D9" s="49">
        <v>3600</v>
      </c>
      <c r="E9" s="49"/>
      <c r="F9" s="17"/>
    </row>
    <row r="10" spans="1:6">
      <c r="A10" s="59">
        <v>6</v>
      </c>
      <c r="B10" s="50"/>
      <c r="C10" s="50" t="s">
        <v>9</v>
      </c>
      <c r="D10" s="49"/>
      <c r="E10" s="49">
        <v>3600</v>
      </c>
      <c r="F10" s="17"/>
    </row>
    <row r="11" spans="1:6">
      <c r="A11" s="59">
        <v>7</v>
      </c>
      <c r="B11" s="18">
        <v>42339</v>
      </c>
      <c r="C11" s="19" t="s">
        <v>9</v>
      </c>
      <c r="D11" s="20">
        <v>3000</v>
      </c>
      <c r="E11" s="20"/>
      <c r="F11" s="17"/>
    </row>
    <row r="12" spans="1:6">
      <c r="A12" s="59">
        <v>8</v>
      </c>
      <c r="B12" s="21"/>
      <c r="C12" s="21" t="s">
        <v>18</v>
      </c>
      <c r="D12" s="20"/>
      <c r="E12" s="20">
        <v>3000</v>
      </c>
    </row>
    <row r="13" spans="1:6">
      <c r="A13" s="59">
        <v>9</v>
      </c>
      <c r="B13" s="27">
        <v>42339</v>
      </c>
      <c r="C13" s="48" t="s">
        <v>2</v>
      </c>
      <c r="D13" s="29">
        <v>15000</v>
      </c>
      <c r="E13" s="29"/>
    </row>
    <row r="14" spans="1:6">
      <c r="A14" s="59">
        <v>10</v>
      </c>
      <c r="B14" s="30"/>
      <c r="C14" s="50" t="s">
        <v>10</v>
      </c>
      <c r="D14" s="29"/>
      <c r="E14" s="29">
        <v>15000</v>
      </c>
    </row>
    <row r="15" spans="1:6">
      <c r="A15" s="59">
        <v>11</v>
      </c>
      <c r="B15" s="18">
        <v>42339</v>
      </c>
      <c r="C15" s="19" t="s">
        <v>5</v>
      </c>
      <c r="D15" s="20">
        <v>8400</v>
      </c>
      <c r="E15" s="20"/>
    </row>
    <row r="16" spans="1:6">
      <c r="A16" s="59">
        <v>12</v>
      </c>
      <c r="B16" s="21"/>
      <c r="C16" s="21" t="s">
        <v>3</v>
      </c>
      <c r="D16" s="20"/>
      <c r="E16" s="20">
        <v>8400</v>
      </c>
    </row>
    <row r="17" spans="1:5">
      <c r="A17" s="59">
        <v>13</v>
      </c>
      <c r="B17" s="27">
        <v>42350</v>
      </c>
      <c r="C17" s="51" t="s">
        <v>4</v>
      </c>
      <c r="D17" s="29">
        <v>900</v>
      </c>
      <c r="E17" s="29"/>
    </row>
    <row r="18" spans="1:5">
      <c r="A18" s="59">
        <v>14</v>
      </c>
      <c r="B18" s="30"/>
      <c r="C18" s="30" t="s">
        <v>3</v>
      </c>
      <c r="D18" s="29"/>
      <c r="E18" s="29">
        <v>900</v>
      </c>
    </row>
    <row r="19" spans="1:5">
      <c r="A19" s="59">
        <v>15</v>
      </c>
      <c r="B19" s="18">
        <v>42361</v>
      </c>
      <c r="C19" s="19" t="s">
        <v>2</v>
      </c>
      <c r="D19" s="20">
        <v>1500</v>
      </c>
      <c r="E19" s="20"/>
    </row>
    <row r="20" spans="1:5">
      <c r="A20" s="59">
        <v>16</v>
      </c>
      <c r="B20" s="21"/>
      <c r="C20" s="21" t="s">
        <v>10</v>
      </c>
      <c r="D20" s="20"/>
      <c r="E20" s="20">
        <v>1500</v>
      </c>
    </row>
    <row r="21" spans="1:5">
      <c r="A21" s="59">
        <v>17</v>
      </c>
      <c r="B21" s="47">
        <v>42366</v>
      </c>
      <c r="C21" s="48" t="s">
        <v>20</v>
      </c>
      <c r="D21" s="49">
        <v>2000</v>
      </c>
      <c r="E21" s="49"/>
    </row>
    <row r="22" spans="1:5">
      <c r="A22" s="59">
        <v>18</v>
      </c>
      <c r="B22" s="50"/>
      <c r="C22" s="50" t="s">
        <v>2</v>
      </c>
      <c r="D22" s="49"/>
      <c r="E22" s="49">
        <v>2000</v>
      </c>
    </row>
    <row r="23" spans="1:5">
      <c r="A23" s="59">
        <v>19</v>
      </c>
      <c r="B23" s="18">
        <v>42369</v>
      </c>
      <c r="C23" s="19" t="s">
        <v>19</v>
      </c>
      <c r="D23" s="20">
        <v>8400</v>
      </c>
      <c r="E23" s="20"/>
    </row>
    <row r="24" spans="1:5">
      <c r="A24" s="59">
        <v>20</v>
      </c>
      <c r="B24" s="21"/>
      <c r="C24" s="21" t="s">
        <v>9</v>
      </c>
      <c r="D24" s="20"/>
      <c r="E24" s="20">
        <v>8400</v>
      </c>
    </row>
    <row r="25" spans="1:5">
      <c r="A25" s="59">
        <v>21</v>
      </c>
      <c r="B25" s="47">
        <v>42369</v>
      </c>
      <c r="C25" s="48" t="s">
        <v>17</v>
      </c>
      <c r="D25" s="49">
        <v>2000</v>
      </c>
      <c r="E25" s="49"/>
    </row>
    <row r="26" spans="1:5">
      <c r="A26" s="59">
        <v>22</v>
      </c>
      <c r="B26" s="50"/>
      <c r="C26" s="50" t="s">
        <v>9</v>
      </c>
      <c r="D26" s="49"/>
      <c r="E26" s="49">
        <v>2000</v>
      </c>
    </row>
    <row r="27" spans="1:5">
      <c r="D27" s="16">
        <f>SUM(D5:D26)</f>
        <v>145300</v>
      </c>
      <c r="E27" s="16">
        <f>SUM(E5:E26)</f>
        <v>145300</v>
      </c>
    </row>
    <row r="28" spans="1:5">
      <c r="D28" s="16"/>
      <c r="E28" s="16"/>
    </row>
    <row r="29" spans="1:5">
      <c r="D29" s="16"/>
      <c r="E29" s="16"/>
    </row>
    <row r="30" spans="1:5">
      <c r="D30" s="16"/>
      <c r="E30" s="16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63"/>
  <sheetViews>
    <sheetView zoomScale="50" zoomScaleNormal="50" workbookViewId="0">
      <selection activeCell="N6" sqref="N6"/>
    </sheetView>
  </sheetViews>
  <sheetFormatPr defaultRowHeight="14.4"/>
  <cols>
    <col min="1" max="1" width="8.88671875" style="1"/>
    <col min="2" max="2" width="9" style="1" bestFit="1" customWidth="1"/>
    <col min="3" max="4" width="17.77734375" style="1" bestFit="1" customWidth="1"/>
    <col min="5" max="5" width="9" style="1" bestFit="1" customWidth="1"/>
    <col min="6" max="6" width="8.88671875" style="1"/>
    <col min="7" max="7" width="9" style="1" bestFit="1" customWidth="1"/>
    <col min="8" max="8" width="25.5546875" style="1" bestFit="1" customWidth="1"/>
    <col min="9" max="9" width="16.33203125" style="1" bestFit="1" customWidth="1"/>
    <col min="10" max="10" width="9" style="1" bestFit="1" customWidth="1"/>
    <col min="11" max="11" width="8.88671875" style="1"/>
    <col min="12" max="12" width="7.6640625" style="1" bestFit="1" customWidth="1"/>
    <col min="13" max="13" width="21.6640625" style="1" bestFit="1" customWidth="1"/>
    <col min="14" max="14" width="16" style="1" bestFit="1" customWidth="1"/>
    <col min="15" max="15" width="9" style="1" bestFit="1" customWidth="1"/>
    <col min="16" max="16384" width="8.88671875" style="1"/>
  </cols>
  <sheetData>
    <row r="1" spans="1:16">
      <c r="A1" s="60">
        <v>2</v>
      </c>
    </row>
    <row r="3" spans="1:16" ht="16.2">
      <c r="B3" s="12"/>
      <c r="C3" s="12"/>
      <c r="D3" s="12"/>
      <c r="E3" s="12"/>
      <c r="F3" s="12"/>
      <c r="G3" s="12"/>
      <c r="H3" s="14" t="s">
        <v>25</v>
      </c>
      <c r="I3" s="12"/>
      <c r="J3" s="12"/>
      <c r="K3" s="12"/>
      <c r="L3" s="12"/>
      <c r="M3" s="12"/>
      <c r="N3" s="12"/>
      <c r="O3" s="12"/>
      <c r="P3" s="12"/>
    </row>
    <row r="4" spans="1:16" ht="15.6">
      <c r="B4" s="31" t="s">
        <v>0</v>
      </c>
      <c r="C4" s="31"/>
      <c r="D4" s="31"/>
      <c r="E4" s="31" t="s">
        <v>1</v>
      </c>
      <c r="F4" s="31"/>
      <c r="G4" s="31" t="s">
        <v>0</v>
      </c>
      <c r="H4" s="31"/>
      <c r="I4" s="31"/>
      <c r="J4" s="31" t="s">
        <v>1</v>
      </c>
      <c r="K4" s="12"/>
      <c r="L4" s="31" t="s">
        <v>0</v>
      </c>
      <c r="M4" s="31"/>
      <c r="N4" s="31"/>
      <c r="O4" s="31" t="s">
        <v>1</v>
      </c>
      <c r="P4" s="12"/>
    </row>
    <row r="5" spans="1:16" ht="15.6">
      <c r="B5" s="61" t="s">
        <v>9</v>
      </c>
      <c r="C5" s="61"/>
      <c r="D5" s="61"/>
      <c r="E5" s="61"/>
      <c r="F5" s="38"/>
      <c r="G5" s="61" t="s">
        <v>18</v>
      </c>
      <c r="H5" s="61"/>
      <c r="I5" s="61"/>
      <c r="J5" s="61"/>
      <c r="K5" s="12"/>
      <c r="L5" s="44"/>
      <c r="M5" s="46" t="s">
        <v>3</v>
      </c>
      <c r="N5" s="44"/>
      <c r="O5" s="44"/>
      <c r="P5" s="12"/>
    </row>
    <row r="6" spans="1:16" ht="16.2">
      <c r="B6" s="58">
        <v>1</v>
      </c>
      <c r="C6" s="32">
        <v>100000</v>
      </c>
      <c r="D6" s="33">
        <v>500</v>
      </c>
      <c r="E6" s="58">
        <v>4</v>
      </c>
      <c r="F6" s="40"/>
      <c r="G6" s="41"/>
      <c r="H6" s="32"/>
      <c r="I6" s="33">
        <v>3000</v>
      </c>
      <c r="J6" s="58">
        <v>8</v>
      </c>
      <c r="K6" s="12"/>
      <c r="L6" s="58">
        <v>19</v>
      </c>
      <c r="M6" s="32">
        <v>8400</v>
      </c>
      <c r="N6" s="33">
        <v>8400</v>
      </c>
      <c r="O6" s="58">
        <v>12</v>
      </c>
      <c r="P6" s="14"/>
    </row>
    <row r="7" spans="1:16" ht="16.2">
      <c r="B7" s="58">
        <v>7</v>
      </c>
      <c r="C7" s="35">
        <v>3000</v>
      </c>
      <c r="D7" s="33">
        <v>3600</v>
      </c>
      <c r="E7" s="58">
        <v>6</v>
      </c>
      <c r="F7" s="40"/>
      <c r="G7" s="41"/>
      <c r="H7" s="35"/>
      <c r="I7" s="33"/>
      <c r="J7" s="41"/>
      <c r="K7" s="14"/>
      <c r="L7" s="41"/>
      <c r="M7" s="35"/>
      <c r="N7" s="33">
        <v>900</v>
      </c>
      <c r="O7" s="58">
        <v>14</v>
      </c>
      <c r="P7" s="12"/>
    </row>
    <row r="8" spans="1:16" ht="15.6">
      <c r="B8" s="58">
        <v>17</v>
      </c>
      <c r="C8" s="35">
        <v>2000</v>
      </c>
      <c r="D8" s="33">
        <v>8400</v>
      </c>
      <c r="E8" s="58">
        <v>20</v>
      </c>
      <c r="F8" s="40"/>
      <c r="G8" s="41"/>
      <c r="H8" s="35"/>
      <c r="I8" s="33"/>
      <c r="J8" s="41"/>
      <c r="K8" s="12"/>
      <c r="L8" s="41"/>
      <c r="M8" s="35"/>
      <c r="N8" s="33"/>
      <c r="O8" s="41"/>
      <c r="P8" s="12"/>
    </row>
    <row r="9" spans="1:16" ht="15.6">
      <c r="B9" s="41"/>
      <c r="C9" s="35"/>
      <c r="D9" s="33">
        <v>2000</v>
      </c>
      <c r="E9" s="58">
        <v>22</v>
      </c>
      <c r="F9" s="40"/>
      <c r="G9" s="41"/>
      <c r="H9" s="35"/>
      <c r="I9" s="33"/>
      <c r="J9" s="41"/>
      <c r="K9" s="12"/>
      <c r="L9" s="41"/>
      <c r="M9" s="35"/>
      <c r="N9" s="33"/>
      <c r="O9" s="41"/>
      <c r="P9" s="12"/>
    </row>
    <row r="10" spans="1:16" ht="15.6">
      <c r="B10" s="41"/>
      <c r="C10" s="35"/>
      <c r="D10" s="33"/>
      <c r="E10" s="41"/>
      <c r="F10" s="39"/>
      <c r="G10" s="41"/>
      <c r="H10" s="35"/>
      <c r="I10" s="33"/>
      <c r="J10" s="41"/>
      <c r="K10" s="12"/>
      <c r="L10" s="41"/>
      <c r="M10" s="35"/>
      <c r="N10" s="33"/>
      <c r="O10" s="41"/>
      <c r="P10" s="12"/>
    </row>
    <row r="11" spans="1:16" ht="15.6">
      <c r="B11" s="42"/>
      <c r="C11" s="36"/>
      <c r="D11" s="37"/>
      <c r="E11" s="41"/>
      <c r="F11" s="34"/>
      <c r="G11" s="42"/>
      <c r="H11" s="36"/>
      <c r="I11" s="37"/>
      <c r="J11" s="41"/>
      <c r="K11" s="12"/>
      <c r="L11" s="42"/>
      <c r="M11" s="36"/>
      <c r="N11" s="37"/>
      <c r="O11" s="41"/>
      <c r="P11" s="12"/>
    </row>
    <row r="12" spans="1:16" ht="15.6">
      <c r="B12" s="31" t="s">
        <v>6</v>
      </c>
      <c r="C12" s="32">
        <f>SUM(C6:C11)-SUM(D6:D9)</f>
        <v>90500</v>
      </c>
      <c r="D12" s="33"/>
      <c r="E12" s="43"/>
      <c r="F12" s="33"/>
      <c r="G12" s="31" t="s">
        <v>6</v>
      </c>
      <c r="H12" s="32">
        <f>SUM(H6:H11)</f>
        <v>0</v>
      </c>
      <c r="I12" s="33">
        <f>SUM(I6:I11)</f>
        <v>3000</v>
      </c>
      <c r="J12" s="43"/>
      <c r="K12" s="12"/>
      <c r="L12" s="31"/>
      <c r="M12" s="32"/>
      <c r="N12" s="33">
        <f>SUM(N6:N11)-SUM(M6:M11)</f>
        <v>900</v>
      </c>
      <c r="O12" s="31" t="s">
        <v>6</v>
      </c>
      <c r="P12" s="12"/>
    </row>
    <row r="13" spans="1:16" ht="15.6">
      <c r="B13" s="31"/>
      <c r="C13" s="31"/>
      <c r="D13" s="31"/>
      <c r="E13" s="31"/>
      <c r="F13" s="31"/>
      <c r="G13" s="12"/>
      <c r="H13" s="12"/>
      <c r="I13" s="12"/>
      <c r="J13" s="12"/>
      <c r="K13" s="12"/>
      <c r="L13" s="12"/>
      <c r="M13" s="12"/>
      <c r="N13" s="12"/>
      <c r="O13" s="12"/>
      <c r="P13" s="12"/>
    </row>
    <row r="14" spans="1:16" ht="15.6">
      <c r="B14" s="31" t="s">
        <v>0</v>
      </c>
      <c r="C14" s="31"/>
      <c r="D14" s="31"/>
      <c r="E14" s="31" t="s">
        <v>1</v>
      </c>
      <c r="F14" s="12"/>
      <c r="G14" s="31" t="s">
        <v>0</v>
      </c>
      <c r="H14" s="31"/>
      <c r="I14" s="31"/>
      <c r="J14" s="31" t="s">
        <v>1</v>
      </c>
      <c r="K14" s="12"/>
      <c r="L14" s="31" t="s">
        <v>0</v>
      </c>
      <c r="M14" s="31"/>
      <c r="N14" s="31"/>
      <c r="O14" s="31" t="s">
        <v>1</v>
      </c>
      <c r="P14" s="12"/>
    </row>
    <row r="15" spans="1:16" ht="15.6">
      <c r="B15" s="61" t="s">
        <v>22</v>
      </c>
      <c r="C15" s="61"/>
      <c r="D15" s="61"/>
      <c r="E15" s="61"/>
      <c r="F15" s="12"/>
      <c r="G15" s="61" t="s">
        <v>2</v>
      </c>
      <c r="H15" s="61"/>
      <c r="I15" s="61"/>
      <c r="J15" s="61"/>
      <c r="K15" s="12"/>
      <c r="L15" s="44"/>
      <c r="M15" s="45" t="s">
        <v>4</v>
      </c>
      <c r="N15" s="44"/>
      <c r="O15" s="44"/>
      <c r="P15" s="12"/>
    </row>
    <row r="16" spans="1:16" ht="15.6">
      <c r="B16" s="41"/>
      <c r="C16" s="32"/>
      <c r="D16" s="33">
        <v>100000</v>
      </c>
      <c r="E16" s="58">
        <v>2</v>
      </c>
      <c r="F16" s="12"/>
      <c r="G16" s="58">
        <v>9</v>
      </c>
      <c r="H16" s="32">
        <v>15000</v>
      </c>
      <c r="I16" s="33">
        <v>2000</v>
      </c>
      <c r="J16" s="58">
        <v>18</v>
      </c>
      <c r="K16" s="12"/>
      <c r="L16" s="58">
        <v>13</v>
      </c>
      <c r="M16" s="32">
        <v>900</v>
      </c>
      <c r="N16" s="33">
        <v>400</v>
      </c>
      <c r="O16" s="63">
        <v>42369</v>
      </c>
      <c r="P16" s="12"/>
    </row>
    <row r="17" spans="2:16" ht="15.6">
      <c r="B17" s="41"/>
      <c r="C17" s="35"/>
      <c r="D17" s="33"/>
      <c r="E17" s="41"/>
      <c r="F17" s="12"/>
      <c r="G17" s="58">
        <v>15</v>
      </c>
      <c r="H17" s="35">
        <v>1500</v>
      </c>
      <c r="I17" s="33"/>
      <c r="J17" s="41"/>
      <c r="K17" s="12"/>
      <c r="L17" s="41"/>
      <c r="M17" s="35"/>
      <c r="N17" s="33"/>
      <c r="O17" s="41"/>
      <c r="P17" s="12"/>
    </row>
    <row r="18" spans="2:16" ht="15.6">
      <c r="B18" s="41"/>
      <c r="C18" s="35"/>
      <c r="D18" s="33"/>
      <c r="E18" s="41"/>
      <c r="F18" s="12"/>
      <c r="G18" s="41"/>
      <c r="H18" s="35"/>
      <c r="I18" s="33"/>
      <c r="J18" s="41"/>
      <c r="K18" s="12"/>
      <c r="L18" s="41"/>
      <c r="M18" s="35"/>
      <c r="N18" s="33"/>
      <c r="O18" s="41"/>
      <c r="P18" s="12"/>
    </row>
    <row r="19" spans="2:16" ht="15.6">
      <c r="B19" s="41"/>
      <c r="C19" s="35"/>
      <c r="D19" s="33"/>
      <c r="E19" s="41"/>
      <c r="F19" s="26"/>
      <c r="G19" s="41"/>
      <c r="H19" s="35"/>
      <c r="I19" s="33"/>
      <c r="J19" s="41"/>
      <c r="K19" s="12"/>
      <c r="L19" s="41"/>
      <c r="M19" s="35"/>
      <c r="N19" s="33"/>
      <c r="O19" s="41"/>
      <c r="P19" s="12"/>
    </row>
    <row r="20" spans="2:16" ht="15.6">
      <c r="B20" s="41"/>
      <c r="C20" s="35"/>
      <c r="D20" s="33"/>
      <c r="E20" s="41"/>
      <c r="F20" s="26"/>
      <c r="G20" s="41"/>
      <c r="H20" s="35"/>
      <c r="I20" s="33"/>
      <c r="J20" s="41"/>
      <c r="K20" s="12"/>
      <c r="L20" s="41"/>
      <c r="M20" s="35"/>
      <c r="N20" s="33"/>
      <c r="O20" s="41"/>
      <c r="P20" s="12"/>
    </row>
    <row r="21" spans="2:16" ht="15.6">
      <c r="B21" s="42"/>
      <c r="C21" s="36"/>
      <c r="D21" s="37"/>
      <c r="E21" s="41"/>
      <c r="F21" s="12"/>
      <c r="G21" s="42"/>
      <c r="H21" s="36"/>
      <c r="I21" s="37"/>
      <c r="J21" s="41"/>
      <c r="K21" s="12"/>
      <c r="L21" s="42"/>
      <c r="M21" s="36"/>
      <c r="N21" s="37"/>
      <c r="O21" s="41"/>
      <c r="P21" s="12"/>
    </row>
    <row r="22" spans="2:16" ht="15.6">
      <c r="B22" s="31" t="s">
        <v>6</v>
      </c>
      <c r="C22" s="32">
        <f>SUM(C16:C21)</f>
        <v>0</v>
      </c>
      <c r="D22" s="33">
        <f>SUM(D16:D21)</f>
        <v>100000</v>
      </c>
      <c r="E22" s="43"/>
      <c r="F22" s="12"/>
      <c r="G22" s="31" t="s">
        <v>6</v>
      </c>
      <c r="H22" s="32">
        <f>SUM(H16:H21)-SUM(I16:I19)</f>
        <v>14500</v>
      </c>
      <c r="I22" s="33"/>
      <c r="J22" s="43"/>
      <c r="K22" s="12"/>
      <c r="L22" s="31" t="s">
        <v>6</v>
      </c>
      <c r="M22" s="32">
        <f>M16-N16</f>
        <v>500</v>
      </c>
      <c r="N22" s="33"/>
      <c r="O22" s="43"/>
      <c r="P22" s="12"/>
    </row>
    <row r="23" spans="2:16" ht="15.6"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</row>
    <row r="24" spans="2:16" ht="15.6">
      <c r="B24" s="31" t="s">
        <v>0</v>
      </c>
      <c r="C24" s="31"/>
      <c r="D24" s="31"/>
      <c r="E24" s="31" t="s">
        <v>1</v>
      </c>
      <c r="F24" s="12"/>
      <c r="G24" s="31" t="s">
        <v>0</v>
      </c>
      <c r="H24" s="31"/>
      <c r="I24" s="31"/>
      <c r="J24" s="31" t="s">
        <v>1</v>
      </c>
      <c r="K24" s="12"/>
      <c r="L24" s="31" t="s">
        <v>0</v>
      </c>
      <c r="M24" s="31"/>
      <c r="N24" s="31"/>
      <c r="O24" s="31" t="s">
        <v>1</v>
      </c>
      <c r="P24" s="12"/>
    </row>
    <row r="25" spans="2:16" ht="15.6">
      <c r="B25" s="61" t="s">
        <v>16</v>
      </c>
      <c r="C25" s="61"/>
      <c r="D25" s="61"/>
      <c r="E25" s="61"/>
      <c r="F25" s="12"/>
      <c r="G25" s="44"/>
      <c r="H25" s="45" t="s">
        <v>10</v>
      </c>
      <c r="I25" s="44"/>
      <c r="J25" s="44"/>
      <c r="K25" s="12"/>
      <c r="L25" s="44"/>
      <c r="M25" s="45" t="s">
        <v>17</v>
      </c>
      <c r="N25" s="44"/>
      <c r="O25" s="44"/>
      <c r="P25" s="12"/>
    </row>
    <row r="26" spans="2:16" ht="15.6">
      <c r="B26" s="58">
        <v>3</v>
      </c>
      <c r="C26" s="32">
        <v>500</v>
      </c>
      <c r="D26" s="33"/>
      <c r="E26" s="41"/>
      <c r="F26" s="12"/>
      <c r="G26" s="58"/>
      <c r="H26" s="32"/>
      <c r="I26" s="33">
        <v>15000</v>
      </c>
      <c r="J26" s="72">
        <v>10</v>
      </c>
      <c r="K26" s="12"/>
      <c r="L26" s="58">
        <v>21</v>
      </c>
      <c r="M26" s="32">
        <v>2000</v>
      </c>
      <c r="N26" s="33"/>
      <c r="O26" s="41"/>
      <c r="P26" s="12"/>
    </row>
    <row r="27" spans="2:16" ht="15.6">
      <c r="B27" s="41"/>
      <c r="C27" s="35"/>
      <c r="D27" s="33"/>
      <c r="E27" s="41"/>
      <c r="F27" s="12"/>
      <c r="G27" s="41"/>
      <c r="H27" s="35"/>
      <c r="I27" s="33">
        <v>1500</v>
      </c>
      <c r="J27" s="68">
        <v>16</v>
      </c>
      <c r="K27" s="12"/>
      <c r="L27" s="41"/>
      <c r="M27" s="35"/>
      <c r="N27" s="33"/>
      <c r="O27" s="41"/>
      <c r="P27" s="12"/>
    </row>
    <row r="28" spans="2:16" ht="15.6">
      <c r="B28" s="41"/>
      <c r="C28" s="35"/>
      <c r="D28" s="33"/>
      <c r="E28" s="41"/>
      <c r="F28" s="12"/>
      <c r="G28" s="41"/>
      <c r="H28" s="35"/>
      <c r="I28" s="33"/>
      <c r="J28" s="41"/>
      <c r="K28" s="12"/>
      <c r="L28" s="41"/>
      <c r="M28" s="35"/>
      <c r="N28" s="33"/>
      <c r="O28" s="41"/>
      <c r="P28" s="12"/>
    </row>
    <row r="29" spans="2:16" ht="15.6">
      <c r="B29" s="41"/>
      <c r="C29" s="35"/>
      <c r="D29" s="33"/>
      <c r="E29" s="41"/>
      <c r="F29" s="12"/>
      <c r="G29" s="41"/>
      <c r="H29" s="35"/>
      <c r="I29" s="33"/>
      <c r="J29" s="41"/>
      <c r="K29" s="12"/>
      <c r="L29" s="41"/>
      <c r="M29" s="35"/>
      <c r="N29" s="33"/>
      <c r="O29" s="41"/>
      <c r="P29" s="12"/>
    </row>
    <row r="30" spans="2:16" ht="15.6">
      <c r="B30" s="41"/>
      <c r="C30" s="35"/>
      <c r="D30" s="33"/>
      <c r="E30" s="41"/>
      <c r="F30" s="12"/>
      <c r="G30" s="41"/>
      <c r="H30" s="35"/>
      <c r="I30" s="33"/>
      <c r="J30" s="41"/>
      <c r="K30" s="12"/>
      <c r="L30" s="41"/>
      <c r="M30" s="35"/>
      <c r="N30" s="33"/>
      <c r="O30" s="41"/>
      <c r="P30" s="12"/>
    </row>
    <row r="31" spans="2:16" ht="15.6">
      <c r="B31" s="42"/>
      <c r="C31" s="36"/>
      <c r="D31" s="37"/>
      <c r="E31" s="41"/>
      <c r="F31" s="12"/>
      <c r="G31" s="42"/>
      <c r="H31" s="36"/>
      <c r="I31" s="37"/>
      <c r="J31" s="41"/>
      <c r="K31" s="12"/>
      <c r="L31" s="42"/>
      <c r="M31" s="36"/>
      <c r="N31" s="37"/>
      <c r="O31" s="41"/>
      <c r="P31" s="12"/>
    </row>
    <row r="32" spans="2:16" ht="15.6">
      <c r="B32" s="31" t="s">
        <v>6</v>
      </c>
      <c r="C32" s="32">
        <f>SUM(C26:C31)</f>
        <v>500</v>
      </c>
      <c r="D32" s="33"/>
      <c r="E32" s="43"/>
      <c r="F32" s="12"/>
      <c r="G32" s="31" t="s">
        <v>6</v>
      </c>
      <c r="H32" s="32">
        <f>SUM(H26:H31)</f>
        <v>0</v>
      </c>
      <c r="I32" s="33">
        <f>SUM(I26:I31)</f>
        <v>16500</v>
      </c>
      <c r="J32" s="43"/>
      <c r="K32" s="12"/>
      <c r="L32" s="31" t="s">
        <v>6</v>
      </c>
      <c r="M32" s="32">
        <f>SUM(M26:M31)</f>
        <v>2000</v>
      </c>
      <c r="N32" s="33">
        <f>SUM(N26:N31)</f>
        <v>0</v>
      </c>
      <c r="O32" s="43"/>
      <c r="P32" s="12"/>
    </row>
    <row r="33" spans="2:16" ht="15.6"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</row>
    <row r="34" spans="2:16" ht="15.6">
      <c r="B34" s="31" t="s">
        <v>0</v>
      </c>
      <c r="C34" s="31"/>
      <c r="D34" s="31"/>
      <c r="E34" s="31" t="s">
        <v>1</v>
      </c>
      <c r="F34" s="12"/>
      <c r="G34" s="31" t="s">
        <v>0</v>
      </c>
      <c r="H34" s="31"/>
      <c r="I34" s="31"/>
      <c r="J34" s="31" t="s">
        <v>1</v>
      </c>
      <c r="K34" s="12"/>
      <c r="L34" s="31" t="s">
        <v>0</v>
      </c>
      <c r="M34" s="31"/>
      <c r="N34" s="31"/>
      <c r="O34" s="31" t="s">
        <v>1</v>
      </c>
      <c r="P34" s="12"/>
    </row>
    <row r="35" spans="2:16" ht="15.6">
      <c r="B35" s="61" t="s">
        <v>28</v>
      </c>
      <c r="C35" s="61"/>
      <c r="D35" s="61"/>
      <c r="E35" s="61"/>
      <c r="F35" s="12"/>
      <c r="G35" s="44"/>
      <c r="H35" s="45" t="s">
        <v>5</v>
      </c>
      <c r="I35" s="44"/>
      <c r="J35" s="44"/>
      <c r="K35" s="12"/>
      <c r="L35" s="44"/>
      <c r="M35" s="45" t="s">
        <v>29</v>
      </c>
      <c r="N35" s="44"/>
      <c r="O35" s="44"/>
      <c r="P35" s="12"/>
    </row>
    <row r="36" spans="2:16" ht="15.6">
      <c r="B36" s="58">
        <v>5</v>
      </c>
      <c r="C36" s="32">
        <v>3600</v>
      </c>
      <c r="D36" s="33">
        <v>400</v>
      </c>
      <c r="E36" s="63">
        <v>42369</v>
      </c>
      <c r="F36" s="12"/>
      <c r="G36" s="58">
        <v>11</v>
      </c>
      <c r="H36" s="32">
        <v>8400</v>
      </c>
      <c r="I36" s="33"/>
      <c r="J36" s="41"/>
      <c r="K36" s="12"/>
      <c r="L36" s="58"/>
      <c r="M36" s="32"/>
      <c r="N36" s="33">
        <v>200</v>
      </c>
      <c r="O36" s="63">
        <v>42369</v>
      </c>
      <c r="P36" s="12"/>
    </row>
    <row r="37" spans="2:16" ht="15.6">
      <c r="B37" s="41"/>
      <c r="C37" s="35"/>
      <c r="D37" s="33"/>
      <c r="E37" s="41"/>
      <c r="F37" s="12"/>
      <c r="G37" s="41"/>
      <c r="H37" s="35"/>
      <c r="I37" s="33"/>
      <c r="J37" s="41"/>
      <c r="K37" s="12"/>
      <c r="L37" s="41"/>
      <c r="M37" s="35"/>
      <c r="N37" s="33"/>
      <c r="O37" s="41"/>
      <c r="P37" s="12"/>
    </row>
    <row r="38" spans="2:16" ht="15.6">
      <c r="B38" s="41"/>
      <c r="C38" s="35"/>
      <c r="D38" s="33"/>
      <c r="E38" s="41"/>
      <c r="F38" s="12"/>
      <c r="G38" s="41"/>
      <c r="H38" s="35"/>
      <c r="I38" s="33"/>
      <c r="J38" s="41"/>
      <c r="K38" s="12"/>
      <c r="L38" s="41"/>
      <c r="M38" s="35"/>
      <c r="N38" s="33"/>
      <c r="O38" s="41"/>
      <c r="P38" s="12"/>
    </row>
    <row r="39" spans="2:16" ht="15.6">
      <c r="B39" s="41"/>
      <c r="C39" s="35"/>
      <c r="D39" s="33"/>
      <c r="E39" s="41"/>
      <c r="F39" s="12"/>
      <c r="G39" s="41"/>
      <c r="H39" s="35"/>
      <c r="I39" s="33"/>
      <c r="J39" s="41"/>
      <c r="K39" s="12"/>
      <c r="L39" s="41"/>
      <c r="M39" s="35"/>
      <c r="N39" s="33"/>
      <c r="O39" s="41"/>
      <c r="P39" s="12"/>
    </row>
    <row r="40" spans="2:16" ht="15.6">
      <c r="B40" s="41"/>
      <c r="C40" s="35"/>
      <c r="D40" s="33"/>
      <c r="E40" s="41"/>
      <c r="F40" s="12"/>
      <c r="G40" s="41"/>
      <c r="H40" s="35"/>
      <c r="I40" s="33"/>
      <c r="J40" s="41"/>
      <c r="K40" s="12"/>
      <c r="L40" s="41"/>
      <c r="M40" s="35"/>
      <c r="N40" s="33"/>
      <c r="O40" s="41"/>
      <c r="P40" s="12"/>
    </row>
    <row r="41" spans="2:16" ht="15.6">
      <c r="B41" s="42"/>
      <c r="C41" s="36"/>
      <c r="D41" s="37"/>
      <c r="E41" s="41"/>
      <c r="F41" s="12"/>
      <c r="G41" s="42"/>
      <c r="H41" s="36"/>
      <c r="I41" s="37"/>
      <c r="J41" s="41"/>
      <c r="K41" s="12"/>
      <c r="L41" s="42"/>
      <c r="M41" s="36"/>
      <c r="N41" s="37"/>
      <c r="O41" s="41"/>
      <c r="P41" s="12"/>
    </row>
    <row r="42" spans="2:16" ht="15.6">
      <c r="B42" s="31" t="s">
        <v>6</v>
      </c>
      <c r="C42" s="32">
        <f>C36-D36</f>
        <v>3200</v>
      </c>
      <c r="D42" s="33"/>
      <c r="E42" s="43"/>
      <c r="F42" s="12"/>
      <c r="G42" s="31" t="s">
        <v>6</v>
      </c>
      <c r="H42" s="32">
        <f>SUM(H36:H41)</f>
        <v>8400</v>
      </c>
      <c r="I42" s="33">
        <f>SUM(I36:I41)</f>
        <v>0</v>
      </c>
      <c r="J42" s="43"/>
      <c r="K42" s="12"/>
      <c r="L42" s="31"/>
      <c r="M42" s="32"/>
      <c r="N42" s="33">
        <f>SUM(N36:N41)</f>
        <v>200</v>
      </c>
      <c r="O42" s="43" t="s">
        <v>6</v>
      </c>
      <c r="P42" s="12"/>
    </row>
    <row r="43" spans="2:16" ht="15.6">
      <c r="B43" s="12"/>
      <c r="C43" s="12"/>
      <c r="D43" s="12"/>
      <c r="E43" s="12"/>
      <c r="F43" s="12"/>
      <c r="G43" s="12"/>
      <c r="H43" s="12"/>
      <c r="I43" s="12"/>
      <c r="J43" s="12"/>
      <c r="K43" s="12"/>
      <c r="P43" s="12"/>
    </row>
    <row r="44" spans="2:16">
      <c r="B44" s="31" t="s">
        <v>0</v>
      </c>
      <c r="C44" s="31"/>
      <c r="D44" s="31"/>
      <c r="E44" s="31" t="s">
        <v>1</v>
      </c>
      <c r="G44" s="31" t="s">
        <v>0</v>
      </c>
      <c r="H44" s="31"/>
      <c r="I44" s="31"/>
      <c r="J44" s="31" t="s">
        <v>1</v>
      </c>
      <c r="L44" s="31" t="s">
        <v>0</v>
      </c>
      <c r="M44" s="31"/>
      <c r="N44" s="31"/>
      <c r="O44" s="31" t="s">
        <v>1</v>
      </c>
    </row>
    <row r="45" spans="2:16">
      <c r="B45" s="44"/>
      <c r="C45" s="46" t="s">
        <v>30</v>
      </c>
      <c r="D45" s="44"/>
      <c r="E45" s="44"/>
      <c r="G45" s="44"/>
      <c r="H45" s="45" t="s">
        <v>31</v>
      </c>
      <c r="I45" s="44"/>
      <c r="J45" s="44"/>
      <c r="L45" s="44"/>
      <c r="M45" s="46" t="s">
        <v>32</v>
      </c>
      <c r="N45" s="44"/>
      <c r="O45" s="44"/>
    </row>
    <row r="46" spans="2:16">
      <c r="B46" s="63">
        <v>42369</v>
      </c>
      <c r="C46" s="32">
        <v>175</v>
      </c>
      <c r="D46" s="33">
        <v>175</v>
      </c>
      <c r="E46" s="63">
        <v>42369</v>
      </c>
      <c r="G46" s="63">
        <v>42369</v>
      </c>
      <c r="H46" s="32">
        <v>200</v>
      </c>
      <c r="I46" s="33">
        <v>200</v>
      </c>
      <c r="J46" s="63">
        <v>42369</v>
      </c>
      <c r="L46" s="62">
        <v>42339</v>
      </c>
      <c r="M46" s="32">
        <v>100</v>
      </c>
      <c r="N46" s="33"/>
      <c r="O46" s="62"/>
    </row>
    <row r="47" spans="2:16">
      <c r="B47" s="41"/>
      <c r="C47" s="35"/>
      <c r="D47" s="33"/>
      <c r="E47" s="41"/>
      <c r="G47" s="41"/>
      <c r="H47" s="35"/>
      <c r="I47" s="33"/>
      <c r="J47" s="41"/>
      <c r="L47" s="41"/>
      <c r="M47" s="35"/>
      <c r="N47" s="33"/>
      <c r="O47" s="41"/>
    </row>
    <row r="48" spans="2:16">
      <c r="B48" s="41"/>
      <c r="C48" s="35"/>
      <c r="D48" s="33"/>
      <c r="E48" s="41"/>
      <c r="G48" s="41"/>
      <c r="H48" s="35"/>
      <c r="I48" s="33"/>
      <c r="J48" s="41"/>
      <c r="L48" s="41"/>
      <c r="M48" s="35"/>
      <c r="N48" s="33"/>
      <c r="O48" s="41"/>
    </row>
    <row r="49" spans="2:15">
      <c r="B49" s="41"/>
      <c r="C49" s="35"/>
      <c r="D49" s="33"/>
      <c r="E49" s="41"/>
      <c r="G49" s="41"/>
      <c r="H49" s="35"/>
      <c r="I49" s="33"/>
      <c r="J49" s="41"/>
      <c r="L49" s="41"/>
      <c r="M49" s="35"/>
      <c r="N49" s="33"/>
      <c r="O49" s="41"/>
    </row>
    <row r="50" spans="2:15">
      <c r="B50" s="41"/>
      <c r="C50" s="35"/>
      <c r="D50" s="33"/>
      <c r="E50" s="41"/>
      <c r="G50" s="41"/>
      <c r="H50" s="35"/>
      <c r="I50" s="33"/>
      <c r="J50" s="41"/>
      <c r="L50" s="41"/>
      <c r="M50" s="35"/>
      <c r="N50" s="33"/>
      <c r="O50" s="41"/>
    </row>
    <row r="51" spans="2:15">
      <c r="B51" s="42"/>
      <c r="C51" s="36"/>
      <c r="D51" s="37"/>
      <c r="E51" s="41"/>
      <c r="G51" s="42"/>
      <c r="H51" s="36"/>
      <c r="I51" s="37"/>
      <c r="J51" s="41"/>
      <c r="L51" s="42"/>
      <c r="M51" s="36"/>
      <c r="N51" s="37"/>
      <c r="O51" s="41"/>
    </row>
    <row r="52" spans="2:15">
      <c r="B52" s="31"/>
      <c r="C52" s="32"/>
      <c r="D52" s="33">
        <f>SUM(D46:D51)</f>
        <v>175</v>
      </c>
      <c r="E52" s="43" t="s">
        <v>6</v>
      </c>
      <c r="G52" s="31" t="s">
        <v>6</v>
      </c>
      <c r="H52" s="32">
        <f>SUM(H46:H51)</f>
        <v>200</v>
      </c>
      <c r="I52" s="33">
        <f>SUM(I46:I51)</f>
        <v>200</v>
      </c>
      <c r="J52" s="43"/>
      <c r="L52" s="31"/>
      <c r="M52" s="32">
        <f>M46</f>
        <v>100</v>
      </c>
      <c r="N52" s="33">
        <f>SUM(N46:N51)</f>
        <v>0</v>
      </c>
      <c r="O52" s="43" t="s">
        <v>6</v>
      </c>
    </row>
    <row r="53" spans="2:15" ht="15.6">
      <c r="G53" s="12"/>
      <c r="H53" s="12"/>
      <c r="I53" s="12"/>
      <c r="J53" s="12"/>
    </row>
    <row r="54" spans="2:15">
      <c r="B54" s="64"/>
      <c r="C54" s="64"/>
      <c r="D54" s="64"/>
      <c r="E54" s="64"/>
      <c r="F54" s="2"/>
    </row>
    <row r="55" spans="2:15">
      <c r="B55" s="38"/>
      <c r="C55" s="65"/>
      <c r="D55" s="38"/>
      <c r="E55" s="38"/>
      <c r="F55" s="2"/>
    </row>
    <row r="56" spans="2:15">
      <c r="B56" s="66"/>
      <c r="C56" s="67"/>
      <c r="D56" s="67"/>
      <c r="E56" s="68"/>
      <c r="F56" s="2"/>
    </row>
    <row r="57" spans="2:15">
      <c r="B57" s="69"/>
      <c r="C57" s="67"/>
      <c r="D57" s="67"/>
      <c r="E57" s="69"/>
      <c r="F57" s="2"/>
    </row>
    <row r="58" spans="2:15">
      <c r="B58" s="69"/>
      <c r="C58" s="67"/>
      <c r="D58" s="67"/>
      <c r="E58" s="69"/>
      <c r="F58" s="2"/>
    </row>
    <row r="59" spans="2:15">
      <c r="B59" s="69"/>
      <c r="C59" s="67"/>
      <c r="D59" s="67"/>
      <c r="E59" s="69"/>
      <c r="F59" s="2"/>
    </row>
    <row r="60" spans="2:15">
      <c r="B60" s="69"/>
      <c r="C60" s="67"/>
      <c r="D60" s="67"/>
      <c r="E60" s="69"/>
      <c r="F60" s="2"/>
    </row>
    <row r="61" spans="2:15">
      <c r="B61" s="70"/>
      <c r="C61" s="67"/>
      <c r="D61" s="67"/>
      <c r="E61" s="69"/>
      <c r="F61" s="2"/>
    </row>
    <row r="62" spans="2:15">
      <c r="B62" s="64"/>
      <c r="C62" s="67"/>
      <c r="D62" s="67"/>
      <c r="E62" s="71"/>
      <c r="F62" s="2"/>
    </row>
    <row r="63" spans="2:15">
      <c r="B63" s="2"/>
      <c r="C63" s="2"/>
      <c r="D63" s="2"/>
      <c r="E63" s="2"/>
      <c r="F63" s="2"/>
    </row>
  </sheetData>
  <mergeCells count="6">
    <mergeCell ref="B35:E35"/>
    <mergeCell ref="G5:J5"/>
    <mergeCell ref="G15:J15"/>
    <mergeCell ref="B5:E5"/>
    <mergeCell ref="B15:E15"/>
    <mergeCell ref="B25:E25"/>
  </mergeCells>
  <pageMargins left="0.7" right="0.7" top="0.75" bottom="0.75" header="0.3" footer="0.3"/>
  <pageSetup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25"/>
  <sheetViews>
    <sheetView workbookViewId="0">
      <selection activeCell="B24" sqref="B24"/>
    </sheetView>
  </sheetViews>
  <sheetFormatPr defaultRowHeight="14.4"/>
  <cols>
    <col min="1" max="1" width="8.88671875" style="2"/>
    <col min="2" max="2" width="51.44140625" style="2" bestFit="1" customWidth="1"/>
    <col min="3" max="4" width="12.109375" style="2" bestFit="1" customWidth="1"/>
    <col min="5" max="5" width="3.44140625" style="2" customWidth="1"/>
    <col min="6" max="6" width="6.77734375" style="2" bestFit="1" customWidth="1"/>
    <col min="7" max="7" width="51.44140625" style="2" bestFit="1" customWidth="1"/>
    <col min="8" max="9" width="11.109375" style="2" bestFit="1" customWidth="1"/>
    <col min="10" max="16384" width="8.88671875" style="2"/>
  </cols>
  <sheetData>
    <row r="1" spans="1:9">
      <c r="A1" s="7">
        <v>3</v>
      </c>
    </row>
    <row r="2" spans="1:9">
      <c r="A2" s="6"/>
      <c r="B2" s="54" t="s">
        <v>13</v>
      </c>
      <c r="G2" s="54" t="s">
        <v>13</v>
      </c>
    </row>
    <row r="3" spans="1:9">
      <c r="B3" s="56" t="s">
        <v>26</v>
      </c>
      <c r="G3" s="56" t="s">
        <v>27</v>
      </c>
    </row>
    <row r="4" spans="1:9">
      <c r="B4" s="8">
        <v>42369</v>
      </c>
      <c r="C4" s="8"/>
      <c r="G4" s="8"/>
      <c r="H4" s="8"/>
    </row>
    <row r="6" spans="1:9">
      <c r="B6" s="3"/>
      <c r="C6" s="3" t="s">
        <v>7</v>
      </c>
      <c r="D6" s="3" t="s">
        <v>8</v>
      </c>
      <c r="F6" s="3" t="s">
        <v>14</v>
      </c>
      <c r="G6" s="3"/>
      <c r="H6" s="3" t="s">
        <v>7</v>
      </c>
      <c r="I6" s="3" t="s">
        <v>8</v>
      </c>
    </row>
    <row r="7" spans="1:9" ht="15.6">
      <c r="B7" s="52" t="s">
        <v>9</v>
      </c>
      <c r="C7" s="9">
        <f>'2'!C12</f>
        <v>90500</v>
      </c>
      <c r="D7" s="9"/>
      <c r="F7" s="4">
        <v>42369</v>
      </c>
      <c r="G7" s="52" t="s">
        <v>4</v>
      </c>
      <c r="H7" s="9"/>
      <c r="I7" s="9"/>
    </row>
    <row r="8" spans="1:9" ht="15.6">
      <c r="B8" s="52" t="s">
        <v>16</v>
      </c>
      <c r="C8" s="9">
        <f>'2'!C32</f>
        <v>500</v>
      </c>
      <c r="D8" s="9"/>
      <c r="F8" s="3"/>
      <c r="G8" s="52"/>
      <c r="H8" s="9"/>
      <c r="I8" s="9"/>
    </row>
    <row r="9" spans="1:9" ht="15.6">
      <c r="B9" s="53" t="s">
        <v>28</v>
      </c>
      <c r="C9" s="9">
        <v>3600</v>
      </c>
      <c r="D9" s="9"/>
      <c r="F9" s="3"/>
      <c r="G9" s="53"/>
      <c r="H9" s="9"/>
      <c r="I9" s="9"/>
    </row>
    <row r="10" spans="1:9" ht="15.6">
      <c r="B10" s="53" t="s">
        <v>2</v>
      </c>
      <c r="C10" s="9">
        <v>14500</v>
      </c>
      <c r="D10" s="9"/>
      <c r="F10" s="3"/>
      <c r="G10" s="53"/>
      <c r="H10" s="9"/>
      <c r="I10" s="9"/>
    </row>
    <row r="11" spans="1:9" ht="15.6">
      <c r="B11" s="52" t="s">
        <v>22</v>
      </c>
      <c r="C11" s="9"/>
      <c r="D11" s="9">
        <f>'2'!D22</f>
        <v>100000</v>
      </c>
      <c r="F11" s="3"/>
      <c r="G11" s="52"/>
      <c r="H11" s="9"/>
      <c r="I11" s="9"/>
    </row>
    <row r="12" spans="1:9" ht="15.6">
      <c r="B12" s="53" t="s">
        <v>3</v>
      </c>
      <c r="C12" s="9"/>
      <c r="D12" s="9">
        <v>900</v>
      </c>
      <c r="F12" s="3"/>
      <c r="G12" s="53"/>
      <c r="H12" s="9"/>
      <c r="I12" s="9"/>
    </row>
    <row r="13" spans="1:9" ht="15.6">
      <c r="B13" s="53" t="s">
        <v>21</v>
      </c>
      <c r="C13" s="9"/>
      <c r="D13" s="9">
        <v>3000</v>
      </c>
      <c r="F13" s="3"/>
      <c r="G13" s="53"/>
      <c r="H13" s="9"/>
      <c r="I13" s="9"/>
    </row>
    <row r="14" spans="1:9" ht="15.6">
      <c r="B14" s="53" t="s">
        <v>23</v>
      </c>
      <c r="C14" s="9"/>
      <c r="D14" s="9">
        <v>16500</v>
      </c>
      <c r="F14" s="3"/>
      <c r="G14" s="53"/>
      <c r="H14" s="9"/>
      <c r="I14" s="9"/>
    </row>
    <row r="15" spans="1:9" ht="15.6">
      <c r="B15" s="53" t="s">
        <v>5</v>
      </c>
      <c r="C15" s="9">
        <v>8400</v>
      </c>
      <c r="D15" s="9"/>
      <c r="F15" s="3"/>
      <c r="G15" s="53"/>
      <c r="H15" s="9"/>
      <c r="I15" s="9"/>
    </row>
    <row r="16" spans="1:9" ht="15.6">
      <c r="B16" s="52" t="s">
        <v>4</v>
      </c>
      <c r="C16" s="9">
        <v>900</v>
      </c>
      <c r="D16" s="9"/>
      <c r="F16" s="3"/>
      <c r="G16" s="52"/>
      <c r="H16" s="9"/>
      <c r="I16" s="9"/>
    </row>
    <row r="17" spans="2:9" ht="15.6">
      <c r="B17" s="52" t="s">
        <v>17</v>
      </c>
      <c r="C17" s="9">
        <v>2000</v>
      </c>
      <c r="D17" s="9"/>
      <c r="F17" s="3"/>
      <c r="G17" s="52"/>
      <c r="H17" s="9"/>
      <c r="I17" s="9"/>
    </row>
    <row r="18" spans="2:9" ht="15.6">
      <c r="B18" s="53"/>
      <c r="C18" s="9"/>
      <c r="D18" s="9"/>
      <c r="F18" s="3"/>
      <c r="G18" s="53"/>
      <c r="H18" s="9"/>
      <c r="I18" s="9"/>
    </row>
    <row r="19" spans="2:9" ht="15.6">
      <c r="B19" s="53"/>
      <c r="C19" s="9"/>
      <c r="D19" s="9"/>
      <c r="F19" s="3"/>
      <c r="G19" s="53"/>
      <c r="H19" s="9"/>
      <c r="I19" s="9"/>
    </row>
    <row r="20" spans="2:9" ht="15.6">
      <c r="B20" s="53"/>
      <c r="C20" s="9"/>
      <c r="D20" s="9"/>
      <c r="F20" s="3"/>
      <c r="G20" s="53"/>
      <c r="H20" s="9"/>
      <c r="I20" s="9"/>
    </row>
    <row r="21" spans="2:9" ht="15.6">
      <c r="B21" s="57"/>
      <c r="C21" s="5">
        <f>SUM(C7:C20)</f>
        <v>120400</v>
      </c>
      <c r="D21" s="5">
        <f>SUM(D7:D20)</f>
        <v>120400</v>
      </c>
      <c r="G21" s="57"/>
      <c r="H21" s="5">
        <f>SUM(H7:H20)</f>
        <v>0</v>
      </c>
      <c r="I21" s="5">
        <f>SUM(I7:I20)</f>
        <v>0</v>
      </c>
    </row>
    <row r="22" spans="2:9" ht="15.6">
      <c r="B22" s="57"/>
      <c r="C22" s="5"/>
      <c r="D22" s="5"/>
    </row>
    <row r="23" spans="2:9" ht="15.6">
      <c r="B23" s="57"/>
      <c r="C23" s="5"/>
      <c r="D23" s="5"/>
    </row>
    <row r="24" spans="2:9" ht="15.6">
      <c r="B24" s="57"/>
      <c r="C24" s="5"/>
      <c r="D24" s="5"/>
    </row>
    <row r="25" spans="2:9" ht="15.6">
      <c r="B25" s="57"/>
      <c r="C25" s="5"/>
      <c r="D25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</vt:lpstr>
      <vt:lpstr>2</vt:lpstr>
      <vt:lpstr>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</dc:creator>
  <cp:lastModifiedBy>Davis5.0</cp:lastModifiedBy>
  <dcterms:created xsi:type="dcterms:W3CDTF">2012-09-16T22:51:07Z</dcterms:created>
  <dcterms:modified xsi:type="dcterms:W3CDTF">2015-09-25T21:03:51Z</dcterms:modified>
</cp:coreProperties>
</file>