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460" windowWidth="12120" windowHeight="7940" activeTab="0"/>
  </bookViews>
  <sheets>
    <sheet name="prelimnary budgets" sheetId="1" r:id="rId1"/>
    <sheet name="budgeted IS" sheetId="2" r:id="rId2"/>
    <sheet name="budgeted cash flow" sheetId="3" r:id="rId3"/>
    <sheet name="Budgeted BS" sheetId="4" r:id="rId4"/>
    <sheet name="Lease calculations" sheetId="5" r:id="rId5"/>
    <sheet name="Worksheet" sheetId="6" r:id="rId6"/>
  </sheets>
  <definedNames>
    <definedName name="_xlnm.Print_Area" localSheetId="3">'Budgeted BS'!$A$1:$H$60</definedName>
    <definedName name="_xlnm.Print_Area" localSheetId="5">'Worksheet'!$A$3:$F$37</definedName>
  </definedNames>
  <calcPr fullCalcOnLoad="1"/>
</workbook>
</file>

<file path=xl/sharedStrings.xml><?xml version="1.0" encoding="utf-8"?>
<sst xmlns="http://schemas.openxmlformats.org/spreadsheetml/2006/main" count="122" uniqueCount="113">
  <si>
    <t>Jan</t>
  </si>
  <si>
    <t>Feb</t>
  </si>
  <si>
    <t>Mar</t>
  </si>
  <si>
    <t>BI</t>
  </si>
  <si>
    <t>Sales</t>
  </si>
  <si>
    <t>EI</t>
  </si>
  <si>
    <t>-BI</t>
  </si>
  <si>
    <t>Production</t>
  </si>
  <si>
    <t>Apr</t>
  </si>
  <si>
    <t>PRODUCTION BUDGET</t>
  </si>
  <si>
    <t>Purchases</t>
  </si>
  <si>
    <t>RAW MATERIAL PURCHASES (packets--1 per unit)</t>
  </si>
  <si>
    <t>May</t>
  </si>
  <si>
    <t>February</t>
  </si>
  <si>
    <t>March</t>
  </si>
  <si>
    <t>Projected Sellling Price</t>
  </si>
  <si>
    <t>Total CGM</t>
  </si>
  <si>
    <t>Average Cost/Unit</t>
  </si>
  <si>
    <t>COST OF GOODS MANUFACTURED BUDGET</t>
  </si>
  <si>
    <t>January</t>
  </si>
  <si>
    <t>Sales in Units</t>
  </si>
  <si>
    <t>Gross Margin</t>
  </si>
  <si>
    <t>Operating Expenses:</t>
  </si>
  <si>
    <t>Rent</t>
  </si>
  <si>
    <t>Insurance</t>
  </si>
  <si>
    <t xml:space="preserve">   Totals</t>
  </si>
  <si>
    <t>Operating Income (Loss)</t>
  </si>
  <si>
    <t>Inrterest Expense</t>
  </si>
  <si>
    <t>Income (Loss) Before Taxes</t>
  </si>
  <si>
    <t>Estimated Income Taxes</t>
  </si>
  <si>
    <t>Net Income (Loss)</t>
  </si>
  <si>
    <t>Administrative salaries (given)</t>
  </si>
  <si>
    <t>Rent (given)</t>
  </si>
  <si>
    <t>Sales commissions (10% of sales)</t>
  </si>
  <si>
    <t>Depreciation ($564,180 ÷ 60)</t>
  </si>
  <si>
    <t>Cash Forecast</t>
  </si>
  <si>
    <t>Cash Receipts:</t>
  </si>
  <si>
    <t>Cash Disbursements:</t>
  </si>
  <si>
    <t>Interest expense</t>
  </si>
  <si>
    <t>Cash Receipts Less Cash Disbursements</t>
  </si>
  <si>
    <t>Beginning Balance</t>
  </si>
  <si>
    <t>Cash Available</t>
  </si>
  <si>
    <t>Borrowings</t>
  </si>
  <si>
    <t>Ending Cash Balance</t>
  </si>
  <si>
    <t>in Units</t>
  </si>
  <si>
    <t>SALES FORECAST</t>
  </si>
  <si>
    <t>paid in full in following month</t>
  </si>
  <si>
    <t>MOH</t>
  </si>
  <si>
    <t>paid in mo (50%)</t>
  </si>
  <si>
    <t>paid in 2nd mo (50%)</t>
  </si>
  <si>
    <t xml:space="preserve">  Total direct labor cash payments</t>
  </si>
  <si>
    <t xml:space="preserve">  Total adminstrative salary payments</t>
  </si>
  <si>
    <t xml:space="preserve">  Total MOH</t>
  </si>
  <si>
    <t>paid in full in following mo</t>
  </si>
  <si>
    <t>Direct Labor Costs Incurred (production)</t>
  </si>
  <si>
    <t>Administrative Salaries (Expense)</t>
  </si>
  <si>
    <t>Sales commissions (Expense)</t>
  </si>
  <si>
    <t>Material purchases (Procurement)</t>
  </si>
  <si>
    <t>Other administrative costs (Expense)</t>
  </si>
  <si>
    <t>Sales (from I/S)</t>
  </si>
  <si>
    <t xml:space="preserve">  Total Cash Receipts</t>
  </si>
  <si>
    <t>Capital Lease Principal</t>
  </si>
  <si>
    <t xml:space="preserve">  Total interest</t>
  </si>
  <si>
    <t>Total disbursements</t>
  </si>
  <si>
    <t>on bank loan*</t>
  </si>
  <si>
    <t xml:space="preserve">    *</t>
  </si>
  <si>
    <t>on capital lease (per schedule)</t>
  </si>
  <si>
    <t>January 1</t>
  </si>
  <si>
    <t>January 31</t>
  </si>
  <si>
    <t>February 28</t>
  </si>
  <si>
    <t>March 31</t>
  </si>
  <si>
    <t>Assets</t>
  </si>
  <si>
    <t>Current Assets:</t>
  </si>
  <si>
    <t>Cash</t>
  </si>
  <si>
    <t>Accounts Receivable</t>
  </si>
  <si>
    <t>Raw Marterial Inventory</t>
  </si>
  <si>
    <t>Finished Goods Inventory</t>
  </si>
  <si>
    <t>Prepaid Insurance</t>
  </si>
  <si>
    <t xml:space="preserve">   Total Current Assets</t>
  </si>
  <si>
    <t>Property and Equipment:</t>
  </si>
  <si>
    <t>Equipment on Capital Lease</t>
  </si>
  <si>
    <t>Accumulated Depreciation</t>
  </si>
  <si>
    <t xml:space="preserve">   Net Property and Equipment</t>
  </si>
  <si>
    <t>Liabilities and Stockholders' Equity</t>
  </si>
  <si>
    <t>Current Liabilities:</t>
  </si>
  <si>
    <t>Accounts Payable</t>
  </si>
  <si>
    <t>Wages Payable</t>
  </si>
  <si>
    <t>Bank Note Payable</t>
  </si>
  <si>
    <t>Interest Payable</t>
  </si>
  <si>
    <t>Capital Lease Payable-Current Portion</t>
  </si>
  <si>
    <t xml:space="preserve">   Total Current Liabilities</t>
  </si>
  <si>
    <t>Capital Lease - Amount Due After One Year</t>
  </si>
  <si>
    <t>Stockholders' Equity:</t>
  </si>
  <si>
    <t>Common Stock</t>
  </si>
  <si>
    <t>Retained Earnings (Deficit)</t>
  </si>
  <si>
    <t xml:space="preserve">   Total Stockholders' Equity</t>
  </si>
  <si>
    <t>June</t>
  </si>
  <si>
    <t>Income Taxes Payable</t>
  </si>
  <si>
    <t>Capital Lease</t>
  </si>
  <si>
    <t>Insurance ($24,000 ÷ 6)</t>
  </si>
  <si>
    <t>collection in month (15%)</t>
  </si>
  <si>
    <t>collection in 2nd month (75%)</t>
  </si>
  <si>
    <t>collection in 3rd month (10%)</t>
  </si>
  <si>
    <t>Direct Labor (10 hrs @$35/hr)</t>
  </si>
  <si>
    <t>Overhead (50% DL$)</t>
  </si>
  <si>
    <t>Purchases in $ (@$80)</t>
  </si>
  <si>
    <t>Direct Material (@$80)</t>
  </si>
  <si>
    <t>Sales (@$1210)</t>
  </si>
  <si>
    <t>Cost of Sales (@605)</t>
  </si>
  <si>
    <t>Other general and administrative (15% of sales)</t>
  </si>
  <si>
    <t>Operating Line</t>
  </si>
  <si>
    <t>paid in month (25%)</t>
  </si>
  <si>
    <t>paid in 2nd mo (75%)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</si>
</sst>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_(* #,##0.0_);_(* \(#,##0.0\);_(* &quot;-&quot;?_);_(@_)"/>
    <numFmt numFmtId="170" formatCode="0.0000%"/>
    <numFmt numFmtId="171" formatCode="_(* #,##0.00000_);_(* \(#,##0.00000\);_(* &quot;-&quot;???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 val="double"/>
      <sz val="10"/>
      <name val="Arial"/>
      <family val="0"/>
    </font>
    <font>
      <sz val="10"/>
      <color indexed="63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6" fillId="0" borderId="0" xfId="0" applyFont="1" applyAlignment="1">
      <alignment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8" fillId="0" borderId="0" xfId="44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8" fontId="9" fillId="0" borderId="0" xfId="44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68" fontId="7" fillId="33" borderId="0" xfId="44" applyNumberFormat="1" applyFont="1" applyFill="1" applyAlignment="1">
      <alignment/>
    </xf>
    <xf numFmtId="41" fontId="7" fillId="33" borderId="0" xfId="0" applyNumberFormat="1" applyFont="1" applyFill="1" applyAlignment="1">
      <alignment/>
    </xf>
    <xf numFmtId="41" fontId="0" fillId="33" borderId="0" xfId="0" applyNumberFormat="1" applyFill="1" applyAlignment="1">
      <alignment/>
    </xf>
    <xf numFmtId="41" fontId="0" fillId="33" borderId="0" xfId="0" applyNumberFormat="1" applyFont="1" applyFill="1" applyAlignment="1">
      <alignment/>
    </xf>
    <xf numFmtId="168" fontId="7" fillId="34" borderId="0" xfId="44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6" fontId="0" fillId="0" borderId="0" xfId="0" applyNumberFormat="1" applyAlignment="1">
      <alignment/>
    </xf>
    <xf numFmtId="168" fontId="0" fillId="0" borderId="0" xfId="44" applyNumberFormat="1" applyFont="1" applyFill="1" applyAlignment="1">
      <alignment/>
    </xf>
    <xf numFmtId="168" fontId="7" fillId="35" borderId="0" xfId="44" applyNumberFormat="1" applyFont="1" applyFill="1" applyAlignment="1">
      <alignment/>
    </xf>
    <xf numFmtId="41" fontId="0" fillId="36" borderId="0" xfId="0" applyNumberFormat="1" applyFill="1" applyAlignment="1">
      <alignment/>
    </xf>
    <xf numFmtId="0" fontId="5" fillId="0" borderId="0" xfId="0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3" xfId="0" applyFont="1" applyBorder="1" applyAlignment="1" quotePrefix="1">
      <alignment/>
    </xf>
    <xf numFmtId="168" fontId="0" fillId="0" borderId="0" xfId="44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68" fontId="7" fillId="0" borderId="0" xfId="44" applyNumberFormat="1" applyFont="1" applyFill="1" applyBorder="1" applyAlignment="1">
      <alignment/>
    </xf>
    <xf numFmtId="168" fontId="7" fillId="0" borderId="14" xfId="44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1" fillId="37" borderId="0" xfId="0" applyFont="1" applyFill="1" applyAlignment="1">
      <alignment horizontal="right"/>
    </xf>
    <xf numFmtId="0" fontId="11" fillId="37" borderId="0" xfId="0" applyFont="1" applyFill="1" applyAlignment="1">
      <alignment/>
    </xf>
    <xf numFmtId="0" fontId="0" fillId="37" borderId="0" xfId="0" applyFill="1" applyAlignment="1">
      <alignment/>
    </xf>
    <xf numFmtId="41" fontId="8" fillId="0" borderId="0" xfId="0" applyNumberFormat="1" applyFon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zoomScalePageLayoutView="0" workbookViewId="0" topLeftCell="A1">
      <selection activeCell="D21" sqref="D21"/>
    </sheetView>
  </sheetViews>
  <sheetFormatPr defaultColWidth="8.8515625" defaultRowHeight="12.75"/>
  <cols>
    <col min="1" max="1" width="29.421875" style="0" customWidth="1"/>
    <col min="2" max="2" width="9.7109375" style="0" customWidth="1"/>
  </cols>
  <sheetData>
    <row r="2" spans="1:7" ht="12.75">
      <c r="A2" s="4" t="s">
        <v>45</v>
      </c>
      <c r="B2" s="13" t="s">
        <v>0</v>
      </c>
      <c r="C2" s="13" t="s">
        <v>1</v>
      </c>
      <c r="D2" s="13" t="s">
        <v>2</v>
      </c>
      <c r="E2" s="13" t="s">
        <v>8</v>
      </c>
      <c r="F2" s="13" t="s">
        <v>12</v>
      </c>
      <c r="G2" s="82" t="s">
        <v>96</v>
      </c>
    </row>
    <row r="3" spans="1:7" ht="12.75">
      <c r="A3" t="s">
        <v>44</v>
      </c>
      <c r="G3" s="83"/>
    </row>
    <row r="5" spans="1:9" ht="12.75">
      <c r="A5" s="2" t="s">
        <v>9</v>
      </c>
      <c r="I5" s="84"/>
    </row>
    <row r="7" spans="1:9" ht="12.75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5</v>
      </c>
      <c r="B8" s="5"/>
      <c r="C8" s="5"/>
      <c r="D8" s="5"/>
      <c r="E8" s="5"/>
      <c r="F8" s="5"/>
      <c r="G8" s="5"/>
      <c r="H8" s="5"/>
      <c r="I8" s="5"/>
    </row>
    <row r="9" spans="1:6" ht="15.75">
      <c r="A9" s="1" t="s">
        <v>6</v>
      </c>
      <c r="B9" s="8"/>
      <c r="C9" s="8"/>
      <c r="D9" s="8"/>
      <c r="E9" s="8"/>
      <c r="F9" s="8"/>
    </row>
    <row r="10" spans="1:6" ht="15.75">
      <c r="A10" t="s">
        <v>7</v>
      </c>
      <c r="B10" s="85">
        <f>B7+B8-B9</f>
        <v>0</v>
      </c>
      <c r="C10" s="85">
        <f>C7+C8-C9</f>
        <v>0</v>
      </c>
      <c r="D10" s="85">
        <f>D7+D8-D9</f>
        <v>0</v>
      </c>
      <c r="E10" s="85">
        <f>E7+E8-E9</f>
        <v>0</v>
      </c>
      <c r="F10" s="85"/>
    </row>
    <row r="12" spans="1:7" ht="12.75">
      <c r="A12" s="2" t="s">
        <v>11</v>
      </c>
      <c r="G12" s="81"/>
    </row>
    <row r="13" spans="1:4" ht="12.75">
      <c r="A13" t="s">
        <v>7</v>
      </c>
      <c r="B13" s="5"/>
      <c r="C13" s="5"/>
      <c r="D13" s="5"/>
    </row>
    <row r="14" spans="1:5" ht="12.75">
      <c r="A14" t="s">
        <v>5</v>
      </c>
      <c r="B14" s="5"/>
      <c r="C14" s="5"/>
      <c r="D14" s="5"/>
      <c r="E14" s="5"/>
    </row>
    <row r="15" spans="1:5" ht="15.75">
      <c r="A15" s="1" t="s">
        <v>3</v>
      </c>
      <c r="B15" s="8"/>
      <c r="C15" s="8"/>
      <c r="D15" s="8"/>
      <c r="E15" s="8"/>
    </row>
    <row r="16" spans="1:6" ht="15.75">
      <c r="A16" t="s">
        <v>10</v>
      </c>
      <c r="B16" s="7">
        <f>SUM(B13:B15)</f>
        <v>0</v>
      </c>
      <c r="C16" s="7">
        <f>SUM(C13:C15)</f>
        <v>0</v>
      </c>
      <c r="D16" s="7">
        <f>SUM(D13:D15)</f>
        <v>0</v>
      </c>
      <c r="E16" s="7">
        <f>SUM(E13:E15)</f>
        <v>0</v>
      </c>
      <c r="F16" s="5"/>
    </row>
    <row r="17" spans="1:6" ht="15.75">
      <c r="A17" s="9" t="s">
        <v>105</v>
      </c>
      <c r="B17" s="7">
        <f>B16*80</f>
        <v>0</v>
      </c>
      <c r="C17" s="7">
        <f>C16*80</f>
        <v>0</v>
      </c>
      <c r="D17" s="7">
        <f>D16*80</f>
        <v>0</v>
      </c>
      <c r="E17" s="5"/>
      <c r="F17" s="5"/>
    </row>
    <row r="18" spans="5:6" ht="12.75">
      <c r="E18" s="5"/>
      <c r="F18" s="5"/>
    </row>
    <row r="19" spans="1:6" ht="12.75">
      <c r="A19" s="2" t="s">
        <v>18</v>
      </c>
      <c r="E19" s="5"/>
      <c r="F19" s="5"/>
    </row>
    <row r="20" spans="1:6" ht="15.75">
      <c r="A20" t="s">
        <v>7</v>
      </c>
      <c r="B20" s="7"/>
      <c r="C20" s="7"/>
      <c r="D20" s="7"/>
      <c r="E20" s="5"/>
      <c r="F20" s="5"/>
    </row>
    <row r="21" spans="1:6" ht="12.75">
      <c r="A21" s="9" t="s">
        <v>106</v>
      </c>
      <c r="B21" s="5">
        <f>SUM(B13*80)</f>
        <v>0</v>
      </c>
      <c r="C21" s="5">
        <f>SUM(C13*80)</f>
        <v>0</v>
      </c>
      <c r="D21" s="5"/>
      <c r="E21" s="5"/>
      <c r="F21" s="5"/>
    </row>
    <row r="22" spans="1:6" ht="12.75">
      <c r="A22" s="9" t="s">
        <v>103</v>
      </c>
      <c r="B22" s="5">
        <f>SUM(B13*10)*35</f>
        <v>0</v>
      </c>
      <c r="C22" s="5">
        <f>SUM(C13*10)*35</f>
        <v>0</v>
      </c>
      <c r="D22" s="5">
        <f>SUM(D13*10)*35</f>
        <v>0</v>
      </c>
      <c r="E22" s="5"/>
      <c r="F22" s="5"/>
    </row>
    <row r="23" spans="1:6" ht="15.75">
      <c r="A23" s="9" t="s">
        <v>104</v>
      </c>
      <c r="B23" s="8">
        <f>SUM(B22*0.5)</f>
        <v>0</v>
      </c>
      <c r="C23" s="8">
        <f>SUM(C22*0.5)</f>
        <v>0</v>
      </c>
      <c r="D23" s="8">
        <f>SUM(D22*0.5)</f>
        <v>0</v>
      </c>
      <c r="E23" s="5"/>
      <c r="F23" s="5"/>
    </row>
    <row r="24" spans="1:6" ht="15.75">
      <c r="A24" t="s">
        <v>16</v>
      </c>
      <c r="B24" s="7">
        <f>SUM(B21:B23)</f>
        <v>0</v>
      </c>
      <c r="C24" s="7">
        <f>SUM(C21:C23)</f>
        <v>0</v>
      </c>
      <c r="D24" s="7">
        <f>SUM(D21:D23)</f>
        <v>0</v>
      </c>
      <c r="E24" s="5"/>
      <c r="F24" s="5"/>
    </row>
    <row r="25" spans="1:6" ht="15.75">
      <c r="A25" t="s">
        <v>17</v>
      </c>
      <c r="B25" s="7" t="e">
        <f>(B24/B13)</f>
        <v>#DIV/0!</v>
      </c>
      <c r="C25" s="7" t="e">
        <f>(C24/C13)</f>
        <v>#DIV/0!</v>
      </c>
      <c r="D25" s="7" t="e">
        <f>(D24/D13)</f>
        <v>#DIV/0!</v>
      </c>
      <c r="E25" s="5"/>
      <c r="F25" s="5"/>
    </row>
    <row r="26" spans="1:6" ht="15.75">
      <c r="A26" t="s">
        <v>15</v>
      </c>
      <c r="B26" s="7" t="e">
        <f>SUM(B25*2)</f>
        <v>#DIV/0!</v>
      </c>
      <c r="C26" s="7" t="e">
        <f>SUM(C25*2)</f>
        <v>#DIV/0!</v>
      </c>
      <c r="D26" s="7" t="e">
        <f>SUM(D25*2)</f>
        <v>#DIV/0!</v>
      </c>
      <c r="E26" s="5"/>
      <c r="F26" s="5"/>
    </row>
    <row r="27" spans="2:6" ht="15.75">
      <c r="B27" s="7"/>
      <c r="C27" s="7"/>
      <c r="D27" s="7"/>
      <c r="E27" s="5"/>
      <c r="F27" s="5"/>
    </row>
    <row r="28" spans="2:4" ht="15.75">
      <c r="B28" s="7"/>
      <c r="C28" s="7"/>
      <c r="D28" s="7"/>
    </row>
    <row r="29" spans="2:4" ht="15.75">
      <c r="B29" s="7"/>
      <c r="C29" s="7"/>
      <c r="D29" s="7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printOptions/>
  <pageMargins left="0.75" right="0.75" top="1" bottom="1" header="0.5" footer="0.5"/>
  <pageSetup fitToHeight="1" fitToWidth="1" horizontalDpi="600" verticalDpi="6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PageLayoutView="0" workbookViewId="0" topLeftCell="A1">
      <selection activeCell="C21" sqref="C21:E21"/>
    </sheetView>
  </sheetViews>
  <sheetFormatPr defaultColWidth="8.8515625" defaultRowHeight="12.75"/>
  <cols>
    <col min="1" max="1" width="3.8515625" style="0" customWidth="1"/>
    <col min="2" max="2" width="41.7109375" style="0" customWidth="1"/>
    <col min="3" max="3" width="10.140625" style="0" customWidth="1"/>
    <col min="4" max="4" width="11.28125" style="0" bestFit="1" customWidth="1"/>
    <col min="5" max="5" width="10.7109375" style="0" customWidth="1"/>
  </cols>
  <sheetData>
    <row r="2" spans="3:5" ht="15.75">
      <c r="C2" s="6" t="s">
        <v>19</v>
      </c>
      <c r="D2" s="6" t="s">
        <v>13</v>
      </c>
      <c r="E2" s="6" t="s">
        <v>14</v>
      </c>
    </row>
    <row r="3" spans="1:5" ht="15.75">
      <c r="A3" s="9" t="s">
        <v>20</v>
      </c>
      <c r="B3" s="9"/>
      <c r="C3" s="7"/>
      <c r="D3" s="7"/>
      <c r="E3" s="7"/>
    </row>
    <row r="4" spans="3:5" ht="12.75">
      <c r="C4" s="5"/>
      <c r="D4" s="5"/>
      <c r="E4" s="5"/>
    </row>
    <row r="5" spans="1:5" ht="12.75">
      <c r="A5" t="s">
        <v>107</v>
      </c>
      <c r="C5" s="10">
        <f>SUM(C3*1210)</f>
        <v>0</v>
      </c>
      <c r="D5" s="10">
        <f>SUM(D3*1210)</f>
        <v>0</v>
      </c>
      <c r="E5" s="10">
        <f>SUM(E3*1210)</f>
        <v>0</v>
      </c>
    </row>
    <row r="6" spans="1:5" ht="15.75">
      <c r="A6" t="s">
        <v>108</v>
      </c>
      <c r="C6" s="8">
        <f>SUM(C3*605)</f>
        <v>0</v>
      </c>
      <c r="D6" s="8">
        <f>SUM(D3*605)</f>
        <v>0</v>
      </c>
      <c r="E6" s="8">
        <f>SUM(E3*605)</f>
        <v>0</v>
      </c>
    </row>
    <row r="7" spans="1:5" ht="15.75">
      <c r="A7" t="s">
        <v>21</v>
      </c>
      <c r="C7" s="8">
        <f>SUM(C5-C6)</f>
        <v>0</v>
      </c>
      <c r="D7" s="8">
        <f>SUM(D5-D6)</f>
        <v>0</v>
      </c>
      <c r="E7" s="8">
        <f>SUM(E5-E6)</f>
        <v>0</v>
      </c>
    </row>
    <row r="8" spans="1:5" ht="12.75">
      <c r="A8" t="s">
        <v>22</v>
      </c>
      <c r="C8" s="5"/>
      <c r="D8" s="5"/>
      <c r="E8" s="5"/>
    </row>
    <row r="9" spans="2:5" ht="12.75">
      <c r="B9" t="s">
        <v>31</v>
      </c>
      <c r="C9" s="5"/>
      <c r="D9" s="5"/>
      <c r="E9" s="5"/>
    </row>
    <row r="10" spans="2:5" ht="12.75">
      <c r="B10" t="s">
        <v>33</v>
      </c>
      <c r="C10" s="5"/>
      <c r="D10" s="5"/>
      <c r="E10" s="5"/>
    </row>
    <row r="11" spans="2:5" ht="12.75">
      <c r="B11" t="s">
        <v>32</v>
      </c>
      <c r="C11" s="5"/>
      <c r="D11" s="5"/>
      <c r="E11" s="5"/>
    </row>
    <row r="12" spans="2:5" ht="12.75">
      <c r="B12" t="s">
        <v>99</v>
      </c>
      <c r="C12" s="5"/>
      <c r="D12" s="5"/>
      <c r="E12" s="5"/>
    </row>
    <row r="13" spans="2:5" ht="12.75">
      <c r="B13" t="s">
        <v>109</v>
      </c>
      <c r="C13" s="5"/>
      <c r="D13" s="5"/>
      <c r="E13" s="5"/>
    </row>
    <row r="14" spans="2:5" ht="15.75">
      <c r="B14" t="s">
        <v>34</v>
      </c>
      <c r="C14" s="8"/>
      <c r="D14" s="8"/>
      <c r="E14" s="8"/>
    </row>
    <row r="15" spans="2:5" ht="15.75">
      <c r="B15" t="s">
        <v>25</v>
      </c>
      <c r="C15" s="8">
        <f>SUM(C9:C14)</f>
        <v>0</v>
      </c>
      <c r="D15" s="8">
        <f>SUM(D9:D14)</f>
        <v>0</v>
      </c>
      <c r="E15" s="8">
        <f>SUM(E9:E14)</f>
        <v>0</v>
      </c>
    </row>
    <row r="16" spans="1:5" ht="12.75">
      <c r="A16" t="s">
        <v>26</v>
      </c>
      <c r="C16" s="5">
        <f>SUM(C7-C15)</f>
        <v>0</v>
      </c>
      <c r="D16" s="5">
        <f>SUM(D7-D15)</f>
        <v>0</v>
      </c>
      <c r="E16" s="5">
        <f>SUM(E7-E15)</f>
        <v>0</v>
      </c>
    </row>
    <row r="17" spans="1:5" ht="15.75">
      <c r="A17" t="s">
        <v>27</v>
      </c>
      <c r="C17" s="8"/>
      <c r="D17" s="8"/>
      <c r="E17" s="8"/>
    </row>
    <row r="18" spans="2:7" ht="12.75">
      <c r="B18" t="s">
        <v>98</v>
      </c>
      <c r="C18" s="18"/>
      <c r="D18" s="18"/>
      <c r="E18" s="18"/>
      <c r="G18" s="18"/>
    </row>
    <row r="19" spans="2:5" ht="15.75">
      <c r="B19" t="s">
        <v>110</v>
      </c>
      <c r="C19" s="8"/>
      <c r="D19" s="8"/>
      <c r="E19" s="8"/>
    </row>
    <row r="20" spans="1:5" ht="12.75">
      <c r="A20" t="s">
        <v>28</v>
      </c>
      <c r="C20" s="5">
        <f>SUM(C16-C18-C19)</f>
        <v>0</v>
      </c>
      <c r="D20" s="5">
        <f>SUM(D16-D18-D19)</f>
        <v>0</v>
      </c>
      <c r="E20" s="5">
        <f>SUM(E16-E18-E19)</f>
        <v>0</v>
      </c>
    </row>
    <row r="21" spans="1:7" ht="15.75">
      <c r="A21" t="s">
        <v>29</v>
      </c>
      <c r="C21" s="8"/>
      <c r="D21" s="8"/>
      <c r="E21" s="8"/>
      <c r="G21" s="18"/>
    </row>
    <row r="22" spans="3:5" ht="12.75">
      <c r="C22" s="5"/>
      <c r="D22" s="5"/>
      <c r="E22" s="5"/>
    </row>
    <row r="23" spans="1:7" ht="15.75">
      <c r="A23" t="s">
        <v>30</v>
      </c>
      <c r="C23" s="11">
        <f>SUM(C20:C21)</f>
        <v>0</v>
      </c>
      <c r="D23" s="11">
        <f>SUM(D20:D21)</f>
        <v>0</v>
      </c>
      <c r="E23" s="11">
        <f>SUM(E20:E21)</f>
        <v>0</v>
      </c>
      <c r="G23" s="5"/>
    </row>
    <row r="25" ht="12.75">
      <c r="G25" s="5"/>
    </row>
  </sheetData>
  <sheetProtection/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zoomScalePageLayoutView="0" workbookViewId="0" topLeftCell="A1">
      <selection activeCell="D25" sqref="D25:F26"/>
    </sheetView>
  </sheetViews>
  <sheetFormatPr defaultColWidth="8.8515625" defaultRowHeight="12.75"/>
  <cols>
    <col min="1" max="2" width="3.8515625" style="0" customWidth="1"/>
    <col min="3" max="3" width="32.421875" style="0" customWidth="1"/>
    <col min="4" max="4" width="11.7109375" style="0" customWidth="1"/>
    <col min="5" max="5" width="10.8515625" style="0" customWidth="1"/>
    <col min="6" max="6" width="11.140625" style="0" customWidth="1"/>
  </cols>
  <sheetData>
    <row r="2" spans="1:3" ht="12.75">
      <c r="A2" s="4" t="s">
        <v>35</v>
      </c>
      <c r="B2" s="4"/>
      <c r="C2" s="4"/>
    </row>
    <row r="3" spans="4:6" ht="15.75">
      <c r="D3" s="6" t="s">
        <v>19</v>
      </c>
      <c r="E3" s="6" t="s">
        <v>13</v>
      </c>
      <c r="F3" s="6" t="s">
        <v>14</v>
      </c>
    </row>
    <row r="4" spans="1:6" ht="12.75">
      <c r="A4" s="9" t="s">
        <v>36</v>
      </c>
      <c r="B4" s="9"/>
      <c r="C4" s="9"/>
      <c r="D4" s="5"/>
      <c r="E4" s="5"/>
      <c r="F4" s="5"/>
    </row>
    <row r="5" spans="1:6" ht="12.75">
      <c r="A5" s="9"/>
      <c r="B5" s="9" t="s">
        <v>59</v>
      </c>
      <c r="D5" s="14"/>
      <c r="E5" s="12"/>
      <c r="F5" s="12"/>
    </row>
    <row r="6" spans="1:6" ht="12.75">
      <c r="A6" s="9"/>
      <c r="B6" s="9"/>
      <c r="C6" s="9" t="s">
        <v>100</v>
      </c>
      <c r="D6" s="5"/>
      <c r="E6" s="5"/>
      <c r="F6" s="5"/>
    </row>
    <row r="7" spans="1:6" ht="12.75">
      <c r="A7" s="9"/>
      <c r="B7" s="9"/>
      <c r="C7" s="9" t="s">
        <v>101</v>
      </c>
      <c r="D7" s="5"/>
      <c r="E7" s="5"/>
      <c r="F7" s="5"/>
    </row>
    <row r="8" spans="1:6" ht="15.75">
      <c r="A8" s="9"/>
      <c r="B8" s="9"/>
      <c r="C8" s="9" t="s">
        <v>102</v>
      </c>
      <c r="D8" s="16"/>
      <c r="E8" s="16"/>
      <c r="F8" s="15"/>
    </row>
    <row r="9" spans="3:6" ht="15.75">
      <c r="C9" t="s">
        <v>60</v>
      </c>
      <c r="D9" s="23">
        <f>SUM(D6:D8)</f>
        <v>0</v>
      </c>
      <c r="E9" s="23">
        <f>SUM(E6:E8)</f>
        <v>0</v>
      </c>
      <c r="F9" s="23">
        <f>SUM(F6:F8)</f>
        <v>0</v>
      </c>
    </row>
    <row r="10" spans="1:6" ht="12.75">
      <c r="A10" t="s">
        <v>37</v>
      </c>
      <c r="D10" s="5"/>
      <c r="E10" s="5"/>
      <c r="F10" s="5"/>
    </row>
    <row r="11" spans="2:6" ht="12.75">
      <c r="B11" t="s">
        <v>54</v>
      </c>
      <c r="D11" s="12"/>
      <c r="E11" s="12"/>
      <c r="F11" s="12"/>
    </row>
    <row r="12" spans="3:6" ht="12.75">
      <c r="C12" t="s">
        <v>48</v>
      </c>
      <c r="D12" s="5"/>
      <c r="E12" s="5"/>
      <c r="F12" s="5"/>
    </row>
    <row r="13" spans="3:6" ht="15.75">
      <c r="C13" t="s">
        <v>49</v>
      </c>
      <c r="D13" s="16"/>
      <c r="E13" s="17"/>
      <c r="F13" s="17"/>
    </row>
    <row r="14" spans="3:6" ht="15.75">
      <c r="C14" t="s">
        <v>50</v>
      </c>
      <c r="D14" s="19">
        <f>SUM(D12:D13)</f>
        <v>0</v>
      </c>
      <c r="E14" s="19">
        <f>SUM(E12:E13)</f>
        <v>0</v>
      </c>
      <c r="F14" s="19">
        <f>SUM(F12:F13)</f>
        <v>0</v>
      </c>
    </row>
    <row r="15" spans="2:6" ht="12.75">
      <c r="B15" t="s">
        <v>55</v>
      </c>
      <c r="D15" s="12"/>
      <c r="E15" s="12"/>
      <c r="F15" s="12"/>
    </row>
    <row r="16" spans="3:6" ht="12.75">
      <c r="C16" t="s">
        <v>48</v>
      </c>
      <c r="D16" s="5"/>
      <c r="E16" s="5"/>
      <c r="F16" s="5"/>
    </row>
    <row r="17" spans="3:6" ht="15.75">
      <c r="C17" t="s">
        <v>49</v>
      </c>
      <c r="D17" s="8"/>
      <c r="E17" s="17"/>
      <c r="F17" s="17"/>
    </row>
    <row r="18" spans="3:6" ht="15.75">
      <c r="C18" t="s">
        <v>51</v>
      </c>
      <c r="D18" s="19">
        <f>SUM(D16:D17)</f>
        <v>0</v>
      </c>
      <c r="E18" s="19">
        <f>SUM(E16:E17)</f>
        <v>0</v>
      </c>
      <c r="F18" s="19">
        <f>SUM(F16:F17)</f>
        <v>0</v>
      </c>
    </row>
    <row r="19" spans="2:6" ht="12.75">
      <c r="B19" t="s">
        <v>56</v>
      </c>
      <c r="D19" s="12"/>
      <c r="E19" s="12"/>
      <c r="F19" s="12"/>
    </row>
    <row r="20" spans="3:6" ht="15.75">
      <c r="C20" t="s">
        <v>53</v>
      </c>
      <c r="D20" s="20">
        <v>0</v>
      </c>
      <c r="E20" s="20"/>
      <c r="F20" s="20"/>
    </row>
    <row r="21" spans="4:6" ht="12.75">
      <c r="D21" s="5"/>
      <c r="E21" s="5"/>
      <c r="F21" s="5"/>
    </row>
    <row r="22" spans="2:6" ht="15.75">
      <c r="B22" t="s">
        <v>57</v>
      </c>
      <c r="D22" s="7"/>
      <c r="E22" s="7"/>
      <c r="F22" s="7"/>
    </row>
    <row r="23" spans="3:6" ht="15.75">
      <c r="C23" t="s">
        <v>46</v>
      </c>
      <c r="D23" s="19"/>
      <c r="E23" s="19"/>
      <c r="F23" s="19"/>
    </row>
    <row r="24" spans="2:6" ht="15.75">
      <c r="B24" t="s">
        <v>47</v>
      </c>
      <c r="D24" s="7"/>
      <c r="E24" s="7"/>
      <c r="F24" s="7"/>
    </row>
    <row r="25" spans="3:6" ht="12.75">
      <c r="C25" t="s">
        <v>111</v>
      </c>
      <c r="D25" s="5"/>
      <c r="E25" s="5"/>
      <c r="F25" s="5"/>
    </row>
    <row r="26" spans="3:6" ht="15.75">
      <c r="C26" t="s">
        <v>112</v>
      </c>
      <c r="D26" s="8"/>
      <c r="E26" s="17"/>
      <c r="F26" s="17"/>
    </row>
    <row r="27" spans="3:6" ht="15.75">
      <c r="C27" t="s">
        <v>52</v>
      </c>
      <c r="D27" s="19">
        <f>SUM(D25:D26)</f>
        <v>0</v>
      </c>
      <c r="E27" s="19">
        <f>SUM(E25:E26)</f>
        <v>0</v>
      </c>
      <c r="F27" s="19">
        <f>SUM(F25:F26)</f>
        <v>0</v>
      </c>
    </row>
    <row r="28" spans="2:6" ht="15.75">
      <c r="B28" t="s">
        <v>58</v>
      </c>
      <c r="D28" s="7"/>
      <c r="E28" s="7"/>
      <c r="F28" s="7"/>
    </row>
    <row r="29" spans="3:6" ht="15.75">
      <c r="C29" t="s">
        <v>46</v>
      </c>
      <c r="D29" s="19">
        <v>0</v>
      </c>
      <c r="E29" s="19">
        <v>90750</v>
      </c>
      <c r="F29" s="19">
        <v>108900</v>
      </c>
    </row>
    <row r="30" spans="2:6" ht="12.75">
      <c r="B30" t="s">
        <v>24</v>
      </c>
      <c r="D30" s="21">
        <v>24000</v>
      </c>
      <c r="E30" s="22"/>
      <c r="F30" s="22"/>
    </row>
    <row r="31" spans="2:6" ht="12.75">
      <c r="B31" t="s">
        <v>23</v>
      </c>
      <c r="D31" s="21">
        <v>8000</v>
      </c>
      <c r="E31" s="21">
        <v>8000</v>
      </c>
      <c r="F31" s="21">
        <v>8000</v>
      </c>
    </row>
    <row r="32" spans="2:6" ht="12.75">
      <c r="B32" t="s">
        <v>61</v>
      </c>
      <c r="D32" s="21"/>
      <c r="E32" s="21">
        <v>7295</v>
      </c>
      <c r="F32" s="21">
        <v>7356</v>
      </c>
    </row>
    <row r="33" spans="2:6" ht="15.75">
      <c r="B33" t="s">
        <v>38</v>
      </c>
      <c r="D33" s="24"/>
      <c r="E33" s="24"/>
      <c r="F33" s="24"/>
    </row>
    <row r="34" spans="3:7" ht="12.75">
      <c r="C34" t="s">
        <v>66</v>
      </c>
      <c r="D34" s="18">
        <v>0</v>
      </c>
      <c r="E34" s="25">
        <v>4705</v>
      </c>
      <c r="F34" s="25">
        <v>4644</v>
      </c>
      <c r="G34" s="25"/>
    </row>
    <row r="35" spans="3:7" ht="15.75">
      <c r="C35" t="s">
        <v>64</v>
      </c>
      <c r="D35" s="8">
        <v>0</v>
      </c>
      <c r="E35" s="24">
        <v>1500</v>
      </c>
      <c r="F35" s="24">
        <v>3500</v>
      </c>
      <c r="G35" s="24"/>
    </row>
    <row r="36" spans="3:7" ht="15.75">
      <c r="C36" t="s">
        <v>62</v>
      </c>
      <c r="D36" s="19">
        <v>0</v>
      </c>
      <c r="E36" s="19">
        <f>SUM(E34:E35)</f>
        <v>6205</v>
      </c>
      <c r="F36" s="19">
        <f>SUM(F34:F35)</f>
        <v>8144</v>
      </c>
      <c r="G36" s="30"/>
    </row>
    <row r="37" spans="2:6" ht="15.75">
      <c r="B37" t="s">
        <v>63</v>
      </c>
      <c r="D37" s="31">
        <f>D14+D18+D20+D23+D27+D29+D30+D31+D32+D36</f>
        <v>32000</v>
      </c>
      <c r="E37" s="31">
        <f>E14+E18+E20+E23+E27+E29+E30+E31+E32+E36</f>
        <v>112250</v>
      </c>
      <c r="F37" s="31">
        <f>F14+F18+F20+F23+F27+F29+F30+F31+F32+F36</f>
        <v>132400</v>
      </c>
    </row>
    <row r="38" spans="1:6" ht="12.75">
      <c r="A38" t="s">
        <v>39</v>
      </c>
      <c r="D38" s="32">
        <f>D9-D37</f>
        <v>-32000</v>
      </c>
      <c r="E38" s="32">
        <f>E9-E37</f>
        <v>-112250</v>
      </c>
      <c r="F38" s="32">
        <f>F9-F37</f>
        <v>-132400</v>
      </c>
    </row>
    <row r="39" spans="1:6" ht="15.75">
      <c r="A39" t="s">
        <v>40</v>
      </c>
      <c r="D39" s="8">
        <v>100000</v>
      </c>
      <c r="E39" s="8">
        <v>189750</v>
      </c>
      <c r="F39" s="8">
        <v>195400</v>
      </c>
    </row>
    <row r="40" spans="1:6" ht="12.75">
      <c r="A40" t="s">
        <v>41</v>
      </c>
      <c r="D40" s="5">
        <f>SUM(D38:D39)</f>
        <v>68000</v>
      </c>
      <c r="E40" s="5">
        <f>SUM(E38:E39)</f>
        <v>77500</v>
      </c>
      <c r="F40" s="5">
        <f>SUM(F38:F39)</f>
        <v>63000</v>
      </c>
    </row>
    <row r="41" spans="1:6" ht="15.75">
      <c r="A41" t="s">
        <v>42</v>
      </c>
      <c r="D41" s="8">
        <v>300000</v>
      </c>
      <c r="E41" s="8">
        <v>100000</v>
      </c>
      <c r="F41" s="8">
        <v>50000</v>
      </c>
    </row>
    <row r="42" spans="4:6" ht="12.75">
      <c r="D42" s="5"/>
      <c r="E42" s="5"/>
      <c r="F42" s="5"/>
    </row>
    <row r="43" spans="1:6" ht="15.75">
      <c r="A43" t="s">
        <v>43</v>
      </c>
      <c r="D43" s="11">
        <f>SUM(D40:D41)</f>
        <v>368000</v>
      </c>
      <c r="E43" s="11">
        <f>SUM(E40:E41)</f>
        <v>177500</v>
      </c>
      <c r="F43" s="11">
        <f>SUM(F40:F41)</f>
        <v>113000</v>
      </c>
    </row>
    <row r="47" ht="12.75">
      <c r="B47" t="s">
        <v>65</v>
      </c>
    </row>
  </sheetData>
  <sheetProtection/>
  <printOptions/>
  <pageMargins left="0.75" right="0.75" top="1" bottom="1" header="0.5" footer="0.5"/>
  <pageSetup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2"/>
  <sheetViews>
    <sheetView zoomScalePageLayoutView="0" workbookViewId="0" topLeftCell="A16">
      <selection activeCell="C29" sqref="C29:F30"/>
    </sheetView>
  </sheetViews>
  <sheetFormatPr defaultColWidth="8.8515625" defaultRowHeight="12.75"/>
  <cols>
    <col min="1" max="1" width="5.00390625" style="0" customWidth="1"/>
    <col min="2" max="2" width="33.7109375" style="0" customWidth="1"/>
    <col min="3" max="3" width="10.140625" style="0" customWidth="1"/>
    <col min="4" max="4" width="11.140625" style="0" customWidth="1"/>
    <col min="5" max="5" width="15.8515625" style="0" customWidth="1"/>
    <col min="6" max="6" width="14.140625" style="0" customWidth="1"/>
    <col min="7" max="7" width="12.7109375" style="0" customWidth="1"/>
    <col min="8" max="9" width="8.8515625" style="0" customWidth="1"/>
    <col min="10" max="10" width="12.00390625" style="0" customWidth="1"/>
    <col min="11" max="11" width="9.7109375" style="0" customWidth="1"/>
    <col min="12" max="13" width="9.7109375" style="0" bestFit="1" customWidth="1"/>
  </cols>
  <sheetData>
    <row r="2" spans="2:6" ht="15.75">
      <c r="B2" s="33" t="s">
        <v>71</v>
      </c>
      <c r="C2" s="34" t="s">
        <v>67</v>
      </c>
      <c r="D2" s="34" t="s">
        <v>68</v>
      </c>
      <c r="E2" s="34" t="s">
        <v>69</v>
      </c>
      <c r="F2" s="34" t="s">
        <v>70</v>
      </c>
    </row>
    <row r="3" spans="1:6" ht="12.75">
      <c r="A3" t="s">
        <v>72</v>
      </c>
      <c r="C3" s="5"/>
      <c r="D3" s="5"/>
      <c r="E3" s="5"/>
      <c r="F3" s="5"/>
    </row>
    <row r="4" spans="2:6" ht="12.75">
      <c r="B4" t="s">
        <v>73</v>
      </c>
      <c r="C4" s="10"/>
      <c r="D4" s="10"/>
      <c r="E4" s="10"/>
      <c r="F4" s="10"/>
    </row>
    <row r="5" spans="2:6" ht="12.75">
      <c r="B5" t="s">
        <v>74</v>
      </c>
      <c r="C5" s="5"/>
      <c r="D5" s="5"/>
      <c r="E5" s="5"/>
      <c r="F5" s="5"/>
    </row>
    <row r="6" spans="2:6" ht="12.75">
      <c r="B6" t="s">
        <v>75</v>
      </c>
      <c r="C6" s="5"/>
      <c r="D6" s="5"/>
      <c r="E6" s="5"/>
      <c r="F6" s="5"/>
    </row>
    <row r="7" spans="2:6" ht="12.75">
      <c r="B7" t="s">
        <v>76</v>
      </c>
      <c r="C7" s="5"/>
      <c r="D7" s="5"/>
      <c r="E7" s="5"/>
      <c r="F7" s="5"/>
    </row>
    <row r="8" spans="2:6" ht="15.75">
      <c r="B8" t="s">
        <v>77</v>
      </c>
      <c r="C8" s="17"/>
      <c r="D8" s="17"/>
      <c r="E8" s="17"/>
      <c r="F8" s="17"/>
    </row>
    <row r="9" spans="2:6" ht="15.75">
      <c r="B9" t="s">
        <v>78</v>
      </c>
      <c r="C9" s="8">
        <f>SUM(C4:C8)</f>
        <v>0</v>
      </c>
      <c r="D9" s="8">
        <f>SUM(D4:D8)</f>
        <v>0</v>
      </c>
      <c r="E9" s="8">
        <f>SUM(E4:E8)</f>
        <v>0</v>
      </c>
      <c r="F9" s="8">
        <f>SUM(F4:F8)</f>
        <v>0</v>
      </c>
    </row>
    <row r="10" spans="1:6" ht="12.75">
      <c r="A10" t="s">
        <v>79</v>
      </c>
      <c r="C10" s="5"/>
      <c r="D10" s="5"/>
      <c r="E10" s="5"/>
      <c r="F10" s="5"/>
    </row>
    <row r="11" spans="2:6" ht="12.75">
      <c r="B11" t="s">
        <v>80</v>
      </c>
      <c r="C11" s="5"/>
      <c r="D11" s="5"/>
      <c r="E11" s="5"/>
      <c r="F11" s="5"/>
    </row>
    <row r="12" spans="2:6" ht="15.75">
      <c r="B12" t="s">
        <v>81</v>
      </c>
      <c r="C12" s="8">
        <v>0</v>
      </c>
      <c r="D12" s="8"/>
      <c r="E12" s="8"/>
      <c r="F12" s="8"/>
    </row>
    <row r="13" spans="2:6" ht="15.75">
      <c r="B13" t="s">
        <v>82</v>
      </c>
      <c r="C13" s="8">
        <f>SUM(C11:C12)</f>
        <v>0</v>
      </c>
      <c r="D13" s="8">
        <f>SUM(D11:D12)</f>
        <v>0</v>
      </c>
      <c r="E13" s="8">
        <f>SUM(E11:E12)</f>
        <v>0</v>
      </c>
      <c r="F13" s="8">
        <f>SUM(F11:F12)</f>
        <v>0</v>
      </c>
    </row>
    <row r="14" spans="3:6" ht="12.75">
      <c r="C14" s="5"/>
      <c r="D14" s="5"/>
      <c r="E14" s="5"/>
      <c r="F14" s="5"/>
    </row>
    <row r="15" spans="3:6" ht="15.75">
      <c r="C15" s="7">
        <f>SUM(C9+C13)</f>
        <v>0</v>
      </c>
      <c r="D15" s="7">
        <f>SUM(D9+D13)</f>
        <v>0</v>
      </c>
      <c r="E15" s="7">
        <f>SUM(E9+E13)</f>
        <v>0</v>
      </c>
      <c r="F15" s="7">
        <f>SUM(F9+F13)</f>
        <v>0</v>
      </c>
    </row>
    <row r="16" spans="3:6" ht="12.75">
      <c r="C16" s="5"/>
      <c r="D16" s="5"/>
      <c r="E16" s="5"/>
      <c r="F16" s="5"/>
    </row>
    <row r="17" spans="2:6" ht="12.75">
      <c r="B17" s="33" t="s">
        <v>83</v>
      </c>
      <c r="C17" s="5"/>
      <c r="D17" s="5"/>
      <c r="E17" s="5"/>
      <c r="F17" s="5"/>
    </row>
    <row r="18" spans="1:6" ht="12.75">
      <c r="A18" t="s">
        <v>84</v>
      </c>
      <c r="C18" s="5"/>
      <c r="D18" s="5"/>
      <c r="E18" s="5"/>
      <c r="F18" s="5"/>
    </row>
    <row r="19" spans="2:10" ht="12.75">
      <c r="B19" t="s">
        <v>85</v>
      </c>
      <c r="C19" s="5"/>
      <c r="D19" s="5"/>
      <c r="E19" s="5"/>
      <c r="F19" s="5"/>
      <c r="H19" s="5"/>
      <c r="J19" s="5"/>
    </row>
    <row r="20" spans="2:8" ht="12.75">
      <c r="B20" t="s">
        <v>86</v>
      </c>
      <c r="C20" s="5"/>
      <c r="D20" s="5"/>
      <c r="E20" s="5"/>
      <c r="F20" s="5"/>
      <c r="H20" s="5"/>
    </row>
    <row r="21" spans="2:8" ht="12.75">
      <c r="B21" t="s">
        <v>87</v>
      </c>
      <c r="C21" s="5"/>
      <c r="D21" s="5"/>
      <c r="E21" s="5"/>
      <c r="F21" s="5"/>
      <c r="H21" s="5"/>
    </row>
    <row r="22" spans="2:10" ht="12.75">
      <c r="B22" t="s">
        <v>88</v>
      </c>
      <c r="C22" s="5"/>
      <c r="D22" s="5"/>
      <c r="E22" s="5"/>
      <c r="F22" s="5"/>
      <c r="H22" s="5"/>
      <c r="J22" s="5"/>
    </row>
    <row r="23" spans="2:6" ht="12.75">
      <c r="B23" t="s">
        <v>97</v>
      </c>
      <c r="C23" s="5"/>
      <c r="D23" s="5"/>
      <c r="E23" s="5"/>
      <c r="F23" s="5"/>
    </row>
    <row r="24" spans="2:8" ht="15.75">
      <c r="B24" t="s">
        <v>89</v>
      </c>
      <c r="C24" s="8"/>
      <c r="D24" s="8"/>
      <c r="E24" s="8"/>
      <c r="F24" s="8"/>
      <c r="H24" s="5"/>
    </row>
    <row r="25" spans="2:8" ht="15.75">
      <c r="B25" t="s">
        <v>90</v>
      </c>
      <c r="C25" s="8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  <c r="H25" s="5"/>
    </row>
    <row r="26" spans="1:8" ht="15.75">
      <c r="A26" t="s">
        <v>91</v>
      </c>
      <c r="C26" s="8">
        <v>0</v>
      </c>
      <c r="D26" s="8"/>
      <c r="E26" s="8"/>
      <c r="F26" s="17"/>
      <c r="H26" s="5"/>
    </row>
    <row r="27" spans="3:8" ht="15.75">
      <c r="C27" s="8">
        <f>SUM(C25+C26)</f>
        <v>0</v>
      </c>
      <c r="D27" s="8">
        <f>SUM(D25+D26)</f>
        <v>0</v>
      </c>
      <c r="E27" s="8">
        <f>SUM(E25+E26)</f>
        <v>0</v>
      </c>
      <c r="F27" s="8">
        <f>SUM(F25+F26)</f>
        <v>0</v>
      </c>
      <c r="H27" s="5"/>
    </row>
    <row r="28" spans="1:6" ht="12.75">
      <c r="A28" t="s">
        <v>92</v>
      </c>
      <c r="C28" s="5"/>
      <c r="D28" s="5"/>
      <c r="E28" s="5"/>
      <c r="F28" s="5"/>
    </row>
    <row r="29" spans="2:6" ht="12.75">
      <c r="B29" t="s">
        <v>93</v>
      </c>
      <c r="C29" s="5"/>
      <c r="D29" s="5"/>
      <c r="E29" s="5"/>
      <c r="F29" s="5"/>
    </row>
    <row r="30" spans="2:6" ht="15.75">
      <c r="B30" t="s">
        <v>94</v>
      </c>
      <c r="C30" s="8"/>
      <c r="D30" s="8"/>
      <c r="E30" s="8"/>
      <c r="F30" s="8"/>
    </row>
    <row r="31" spans="2:6" ht="15.75">
      <c r="B31" t="s">
        <v>95</v>
      </c>
      <c r="C31" s="8">
        <f>SUM(C29:C30)</f>
        <v>0</v>
      </c>
      <c r="D31" s="8">
        <f>SUM(D29:D30)</f>
        <v>0</v>
      </c>
      <c r="E31" s="8">
        <f>SUM(E29:E30)</f>
        <v>0</v>
      </c>
      <c r="F31" s="8">
        <f>SUM(F29:F30)</f>
        <v>0</v>
      </c>
    </row>
    <row r="32" spans="3:6" ht="12.75">
      <c r="C32" s="5"/>
      <c r="D32" s="5"/>
      <c r="E32" s="5"/>
      <c r="F32" s="5"/>
    </row>
    <row r="33" spans="3:6" ht="15.75">
      <c r="C33" s="11">
        <f>SUM(C27+C31)</f>
        <v>0</v>
      </c>
      <c r="D33" s="11">
        <f>SUM(D27+D31)</f>
        <v>0</v>
      </c>
      <c r="E33" s="11">
        <f>SUM(E27+E31)</f>
        <v>0</v>
      </c>
      <c r="F33" s="11">
        <f>SUM(F27+F31)</f>
        <v>0</v>
      </c>
    </row>
    <row r="35" spans="1:6" ht="12.75">
      <c r="A35" s="41"/>
      <c r="B35" s="42"/>
      <c r="C35" s="42"/>
      <c r="D35" s="42"/>
      <c r="E35" s="42"/>
      <c r="F35" s="43"/>
    </row>
    <row r="36" spans="1:6" ht="12.75">
      <c r="A36" s="44"/>
      <c r="B36" s="45"/>
      <c r="C36" s="45"/>
      <c r="D36" s="45"/>
      <c r="E36" s="45"/>
      <c r="F36" s="46"/>
    </row>
    <row r="37" spans="1:6" ht="15.75">
      <c r="A37" s="47"/>
      <c r="B37" s="45"/>
      <c r="C37" s="45"/>
      <c r="D37" s="48"/>
      <c r="E37" s="48"/>
      <c r="F37" s="49"/>
    </row>
    <row r="38" spans="1:6" ht="12.75">
      <c r="A38" s="50"/>
      <c r="B38" s="51"/>
      <c r="C38" s="51"/>
      <c r="D38" s="52"/>
      <c r="E38" s="52"/>
      <c r="F38" s="53"/>
    </row>
    <row r="39" spans="1:6" ht="12.75">
      <c r="A39" s="54"/>
      <c r="B39" s="45"/>
      <c r="C39" s="45"/>
      <c r="D39" s="55"/>
      <c r="E39" s="37"/>
      <c r="F39" s="56"/>
    </row>
    <row r="40" spans="1:6" ht="12.75">
      <c r="A40" s="54"/>
      <c r="B40" s="45"/>
      <c r="C40" s="45"/>
      <c r="D40" s="37"/>
      <c r="E40" s="37"/>
      <c r="F40" s="56"/>
    </row>
    <row r="41" spans="1:6" ht="12.75">
      <c r="A41" s="54"/>
      <c r="B41" s="45"/>
      <c r="C41" s="45"/>
      <c r="D41" s="37"/>
      <c r="E41" s="37"/>
      <c r="F41" s="56"/>
    </row>
    <row r="42" spans="1:6" ht="15.75">
      <c r="A42" s="54"/>
      <c r="B42" s="45"/>
      <c r="C42" s="45"/>
      <c r="D42" s="36"/>
      <c r="E42" s="36"/>
      <c r="F42" s="57"/>
    </row>
    <row r="43" spans="1:6" ht="15.75">
      <c r="A43" s="50"/>
      <c r="B43" s="45"/>
      <c r="C43" s="45"/>
      <c r="D43" s="58"/>
      <c r="E43" s="58"/>
      <c r="F43" s="59"/>
    </row>
    <row r="44" spans="1:6" ht="12.75">
      <c r="A44" s="44"/>
      <c r="B44" s="45"/>
      <c r="C44" s="45"/>
      <c r="D44" s="45"/>
      <c r="E44" s="45"/>
      <c r="F44" s="46"/>
    </row>
    <row r="45" spans="1:6" ht="12.75">
      <c r="A45" s="47"/>
      <c r="B45" s="45"/>
      <c r="C45" s="45"/>
      <c r="D45" s="45"/>
      <c r="E45" s="45"/>
      <c r="F45" s="46"/>
    </row>
    <row r="46" spans="1:6" ht="12.75">
      <c r="A46" s="44"/>
      <c r="B46" s="45"/>
      <c r="C46" s="45"/>
      <c r="D46" s="45"/>
      <c r="E46" s="45"/>
      <c r="F46" s="46"/>
    </row>
    <row r="47" spans="1:6" ht="12.75">
      <c r="A47" s="47"/>
      <c r="B47" s="45"/>
      <c r="C47" s="45"/>
      <c r="D47" s="45"/>
      <c r="E47" s="45"/>
      <c r="F47" s="46"/>
    </row>
    <row r="48" spans="1:6" ht="12.75">
      <c r="A48" s="44"/>
      <c r="B48" s="45"/>
      <c r="C48" s="45"/>
      <c r="D48" s="45"/>
      <c r="E48" s="45"/>
      <c r="F48" s="46"/>
    </row>
    <row r="49" spans="1:6" ht="12.75">
      <c r="A49" s="47"/>
      <c r="B49" s="45"/>
      <c r="C49" s="45"/>
      <c r="D49" s="45"/>
      <c r="E49" s="45"/>
      <c r="F49" s="46"/>
    </row>
    <row r="50" spans="1:6" ht="12.75">
      <c r="A50" s="44"/>
      <c r="B50" s="45"/>
      <c r="C50" s="45"/>
      <c r="D50" s="45"/>
      <c r="E50" s="45"/>
      <c r="F50" s="46"/>
    </row>
    <row r="51" spans="1:6" ht="12.75">
      <c r="A51" s="47"/>
      <c r="B51" s="45"/>
      <c r="C51" s="45"/>
      <c r="D51" s="45"/>
      <c r="E51" s="45"/>
      <c r="F51" s="46"/>
    </row>
    <row r="52" spans="1:6" ht="12.75">
      <c r="A52" s="44"/>
      <c r="B52" s="45"/>
      <c r="C52" s="45"/>
      <c r="D52" s="45"/>
      <c r="E52" s="45"/>
      <c r="F52" s="46"/>
    </row>
    <row r="53" spans="1:6" ht="12.75">
      <c r="A53" s="47"/>
      <c r="B53" s="45"/>
      <c r="C53" s="45"/>
      <c r="D53" s="45"/>
      <c r="E53" s="45"/>
      <c r="F53" s="46"/>
    </row>
    <row r="54" spans="1:6" ht="12.75">
      <c r="A54" s="44"/>
      <c r="B54" s="45"/>
      <c r="C54" s="45"/>
      <c r="D54" s="45"/>
      <c r="E54" s="45"/>
      <c r="F54" s="46"/>
    </row>
    <row r="55" spans="1:6" ht="15.75">
      <c r="A55" s="47"/>
      <c r="B55" s="45"/>
      <c r="C55" s="45"/>
      <c r="D55" s="48"/>
      <c r="E55" s="48"/>
      <c r="F55" s="49"/>
    </row>
    <row r="56" spans="1:6" ht="12.75">
      <c r="A56" s="44"/>
      <c r="B56" s="45"/>
      <c r="C56" s="45"/>
      <c r="D56" s="60"/>
      <c r="E56" s="60"/>
      <c r="F56" s="61"/>
    </row>
    <row r="57" spans="1:6" ht="12.75">
      <c r="A57" s="62"/>
      <c r="B57" s="63"/>
      <c r="C57" s="45"/>
      <c r="D57" s="60"/>
      <c r="E57" s="60"/>
      <c r="F57" s="61"/>
    </row>
    <row r="58" spans="1:6" ht="15.75">
      <c r="A58" s="62"/>
      <c r="B58" s="63"/>
      <c r="C58" s="45"/>
      <c r="D58" s="35"/>
      <c r="E58" s="35"/>
      <c r="F58" s="64"/>
    </row>
    <row r="59" spans="1:6" ht="15.75">
      <c r="A59" s="62"/>
      <c r="B59" s="58"/>
      <c r="C59" s="58"/>
      <c r="D59" s="16"/>
      <c r="E59" s="16"/>
      <c r="F59" s="65"/>
    </row>
    <row r="60" spans="1:6" ht="15.75">
      <c r="A60" s="44"/>
      <c r="B60" s="58"/>
      <c r="C60" s="58"/>
      <c r="D60" s="58"/>
      <c r="E60" s="45"/>
      <c r="F60" s="46"/>
    </row>
    <row r="61" spans="1:6" ht="12.75">
      <c r="A61" s="47"/>
      <c r="B61" s="66"/>
      <c r="C61" s="66"/>
      <c r="D61" s="45"/>
      <c r="E61" s="45"/>
      <c r="F61" s="46"/>
    </row>
    <row r="62" spans="1:6" ht="12.75">
      <c r="A62" s="44"/>
      <c r="B62" s="45"/>
      <c r="C62" s="45"/>
      <c r="D62" s="67"/>
      <c r="E62" s="68"/>
      <c r="F62" s="69"/>
    </row>
    <row r="63" spans="1:6" ht="12.75">
      <c r="A63" s="44"/>
      <c r="B63" s="45"/>
      <c r="C63" s="45"/>
      <c r="D63" s="67"/>
      <c r="E63" s="67"/>
      <c r="F63" s="70"/>
    </row>
    <row r="64" spans="1:6" ht="12.75">
      <c r="A64" s="44"/>
      <c r="B64" s="45"/>
      <c r="C64" s="45"/>
      <c r="D64" s="67"/>
      <c r="E64" s="67"/>
      <c r="F64" s="70"/>
    </row>
    <row r="65" spans="1:6" ht="15.75">
      <c r="A65" s="44"/>
      <c r="B65" s="45"/>
      <c r="C65" s="45"/>
      <c r="D65" s="16"/>
      <c r="E65" s="15"/>
      <c r="F65" s="71"/>
    </row>
    <row r="66" spans="1:6" ht="15.75">
      <c r="A66" s="44"/>
      <c r="B66" s="45"/>
      <c r="C66" s="45"/>
      <c r="D66" s="16"/>
      <c r="E66" s="16"/>
      <c r="F66" s="65"/>
    </row>
    <row r="67" spans="1:6" ht="12.75">
      <c r="A67" s="44"/>
      <c r="B67" s="45"/>
      <c r="C67" s="45"/>
      <c r="D67" s="45"/>
      <c r="E67" s="45"/>
      <c r="F67" s="46"/>
    </row>
    <row r="68" spans="1:6" ht="12.75">
      <c r="A68" s="47"/>
      <c r="B68" s="45"/>
      <c r="C68" s="45"/>
      <c r="D68" s="45"/>
      <c r="E68" s="45"/>
      <c r="F68" s="46"/>
    </row>
    <row r="69" spans="1:6" ht="12.75">
      <c r="A69" s="44"/>
      <c r="B69" s="45"/>
      <c r="C69" s="45"/>
      <c r="D69" s="67"/>
      <c r="E69" s="52"/>
      <c r="F69" s="53"/>
    </row>
    <row r="70" spans="1:6" ht="12.75">
      <c r="A70" s="44"/>
      <c r="B70" s="45"/>
      <c r="C70" s="45"/>
      <c r="D70" s="67"/>
      <c r="E70" s="67"/>
      <c r="F70" s="70"/>
    </row>
    <row r="71" spans="1:6" ht="15.75">
      <c r="A71" s="44"/>
      <c r="B71" s="45"/>
      <c r="C71" s="45"/>
      <c r="D71" s="16"/>
      <c r="E71" s="16"/>
      <c r="F71" s="65"/>
    </row>
    <row r="72" spans="1:6" ht="15.75">
      <c r="A72" s="44"/>
      <c r="B72" s="45"/>
      <c r="C72" s="45"/>
      <c r="D72" s="15"/>
      <c r="E72" s="15"/>
      <c r="F72" s="71"/>
    </row>
    <row r="73" spans="1:6" ht="12.75">
      <c r="A73" s="44"/>
      <c r="B73" s="45"/>
      <c r="C73" s="45"/>
      <c r="D73" s="45"/>
      <c r="E73" s="45"/>
      <c r="F73" s="46"/>
    </row>
    <row r="74" spans="1:6" ht="15.75">
      <c r="A74" s="47"/>
      <c r="B74" s="45"/>
      <c r="C74" s="45"/>
      <c r="D74" s="58"/>
      <c r="E74" s="58"/>
      <c r="F74" s="59"/>
    </row>
    <row r="75" spans="1:6" ht="12.75">
      <c r="A75" s="44"/>
      <c r="B75" s="45"/>
      <c r="C75" s="45"/>
      <c r="D75" s="45"/>
      <c r="E75" s="45"/>
      <c r="F75" s="46"/>
    </row>
    <row r="76" spans="1:6" ht="12.75">
      <c r="A76" s="47"/>
      <c r="B76" s="45"/>
      <c r="C76" s="45"/>
      <c r="D76" s="45"/>
      <c r="E76" s="45"/>
      <c r="F76" s="46"/>
    </row>
    <row r="77" spans="1:6" ht="12.75">
      <c r="A77" s="44"/>
      <c r="B77" s="45"/>
      <c r="C77" s="45"/>
      <c r="D77" s="67"/>
      <c r="E77" s="72"/>
      <c r="F77" s="73"/>
    </row>
    <row r="78" spans="1:6" ht="12.75">
      <c r="A78" s="44"/>
      <c r="B78" s="45"/>
      <c r="C78" s="45"/>
      <c r="D78" s="74"/>
      <c r="E78" s="74"/>
      <c r="F78" s="75"/>
    </row>
    <row r="79" spans="1:6" ht="12.75">
      <c r="A79" s="44"/>
      <c r="B79" s="45"/>
      <c r="C79" s="45"/>
      <c r="D79" s="52"/>
      <c r="E79" s="52"/>
      <c r="F79" s="53"/>
    </row>
    <row r="80" spans="1:6" ht="15.75">
      <c r="A80" s="44"/>
      <c r="B80" s="45"/>
      <c r="C80" s="45"/>
      <c r="D80" s="16"/>
      <c r="E80" s="15"/>
      <c r="F80" s="71"/>
    </row>
    <row r="81" spans="1:6" ht="15.75">
      <c r="A81" s="44"/>
      <c r="B81" s="45"/>
      <c r="C81" s="45"/>
      <c r="D81" s="15"/>
      <c r="E81" s="15"/>
      <c r="F81" s="71"/>
    </row>
    <row r="82" spans="1:6" ht="12.75">
      <c r="A82" s="44"/>
      <c r="B82" s="45"/>
      <c r="C82" s="45"/>
      <c r="D82" s="45"/>
      <c r="E82" s="45"/>
      <c r="F82" s="46"/>
    </row>
    <row r="83" spans="1:6" ht="12.75">
      <c r="A83" s="47"/>
      <c r="B83" s="45"/>
      <c r="C83" s="45"/>
      <c r="D83" s="45"/>
      <c r="E83" s="45"/>
      <c r="F83" s="46"/>
    </row>
    <row r="84" spans="1:6" ht="12.75">
      <c r="A84" s="44"/>
      <c r="B84" s="45"/>
      <c r="C84" s="45"/>
      <c r="D84" s="67"/>
      <c r="E84" s="72"/>
      <c r="F84" s="73"/>
    </row>
    <row r="85" spans="1:6" ht="12.75">
      <c r="A85" s="44"/>
      <c r="B85" s="45"/>
      <c r="C85" s="45"/>
      <c r="D85" s="45"/>
      <c r="E85" s="74"/>
      <c r="F85" s="75"/>
    </row>
    <row r="86" spans="1:6" ht="12.75">
      <c r="A86" s="44"/>
      <c r="B86" s="45"/>
      <c r="C86" s="45"/>
      <c r="D86" s="74"/>
      <c r="E86" s="74"/>
      <c r="F86" s="75"/>
    </row>
    <row r="87" spans="1:6" ht="15.75">
      <c r="A87" s="44"/>
      <c r="B87" s="45"/>
      <c r="C87" s="45"/>
      <c r="D87" s="15"/>
      <c r="E87" s="15"/>
      <c r="F87" s="71"/>
    </row>
    <row r="88" spans="1:6" ht="15.75">
      <c r="A88" s="44"/>
      <c r="B88" s="45"/>
      <c r="C88" s="45"/>
      <c r="D88" s="15"/>
      <c r="E88" s="15"/>
      <c r="F88" s="71"/>
    </row>
    <row r="89" spans="1:6" ht="12.75">
      <c r="A89" s="44"/>
      <c r="B89" s="45"/>
      <c r="C89" s="45"/>
      <c r="D89" s="45"/>
      <c r="E89" s="45"/>
      <c r="F89" s="46"/>
    </row>
    <row r="90" spans="1:6" ht="15.75">
      <c r="A90" s="44"/>
      <c r="B90" s="45"/>
      <c r="C90" s="45"/>
      <c r="D90" s="76"/>
      <c r="E90" s="76"/>
      <c r="F90" s="77"/>
    </row>
    <row r="91" spans="1:6" ht="15.75">
      <c r="A91" s="47"/>
      <c r="B91" s="66"/>
      <c r="C91" s="45"/>
      <c r="D91" s="15"/>
      <c r="E91" s="15"/>
      <c r="F91" s="71"/>
    </row>
    <row r="92" spans="1:6" ht="12.75">
      <c r="A92" s="44"/>
      <c r="B92" s="45"/>
      <c r="C92" s="45"/>
      <c r="D92" s="45"/>
      <c r="E92" s="45"/>
      <c r="F92" s="46"/>
    </row>
    <row r="93" spans="1:6" ht="15.75">
      <c r="A93" s="47"/>
      <c r="B93" s="45"/>
      <c r="C93" s="45"/>
      <c r="D93" s="58"/>
      <c r="E93" s="58"/>
      <c r="F93" s="59"/>
    </row>
    <row r="94" spans="1:6" ht="12.75">
      <c r="A94" s="44"/>
      <c r="B94" s="45"/>
      <c r="C94" s="45"/>
      <c r="D94" s="45"/>
      <c r="E94" s="45"/>
      <c r="F94" s="46"/>
    </row>
    <row r="95" spans="1:6" ht="12.75">
      <c r="A95" s="47"/>
      <c r="B95" s="45"/>
      <c r="C95" s="45"/>
      <c r="D95" s="45"/>
      <c r="E95" s="45"/>
      <c r="F95" s="46"/>
    </row>
    <row r="96" spans="1:6" ht="12.75">
      <c r="A96" s="47"/>
      <c r="B96" s="45"/>
      <c r="C96" s="45"/>
      <c r="D96" s="45"/>
      <c r="E96" s="45"/>
      <c r="F96" s="46"/>
    </row>
    <row r="97" spans="1:6" ht="12.75">
      <c r="A97" s="47"/>
      <c r="B97" s="45"/>
      <c r="C97" s="45"/>
      <c r="D97" s="45"/>
      <c r="E97" s="45"/>
      <c r="F97" s="46"/>
    </row>
    <row r="98" spans="1:6" ht="12.75">
      <c r="A98" s="66"/>
      <c r="B98" s="45"/>
      <c r="C98" s="45"/>
      <c r="D98" s="45"/>
      <c r="E98" s="45"/>
      <c r="F98" s="46"/>
    </row>
    <row r="99" spans="1:6" ht="12.75">
      <c r="A99" s="66"/>
      <c r="B99" s="45"/>
      <c r="C99" s="45"/>
      <c r="D99" s="45"/>
      <c r="E99" s="45"/>
      <c r="F99" s="46"/>
    </row>
    <row r="100" spans="1:6" ht="12.75">
      <c r="A100" s="66"/>
      <c r="B100" s="45"/>
      <c r="C100" s="45"/>
      <c r="D100" s="45"/>
      <c r="E100" s="45"/>
      <c r="F100" s="46"/>
    </row>
    <row r="101" spans="1:6" ht="12.75">
      <c r="A101" s="4"/>
      <c r="B101" s="45"/>
      <c r="C101" s="45"/>
      <c r="D101" s="45"/>
      <c r="E101" s="45"/>
      <c r="F101" s="46"/>
    </row>
    <row r="102" spans="1:6" ht="12.75">
      <c r="A102" s="78"/>
      <c r="B102" s="79"/>
      <c r="C102" s="79"/>
      <c r="D102" s="79"/>
      <c r="E102" s="79"/>
      <c r="F102" s="80"/>
    </row>
  </sheetData>
  <sheetProtection/>
  <printOptions/>
  <pageMargins left="0.75" right="0.75" top="1" bottom="1" header="0.5" footer="0.5"/>
  <pageSetup fitToHeight="1" fitToWidth="1" horizontalDpi="600" verticalDpi="600" orientation="portrait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A1" sqref="A1:L73"/>
    </sheetView>
  </sheetViews>
  <sheetFormatPr defaultColWidth="8.8515625" defaultRowHeight="12.75"/>
  <cols>
    <col min="1" max="1" width="8.8515625" style="0" customWidth="1"/>
    <col min="2" max="2" width="6.28125" style="0" customWidth="1"/>
    <col min="3" max="3" width="10.00390625" style="0" customWidth="1"/>
    <col min="4" max="4" width="7.421875" style="0" customWidth="1"/>
    <col min="5" max="5" width="8.00390625" style="0" customWidth="1"/>
  </cols>
  <sheetData>
    <row r="1" ht="12.75">
      <c r="A1" s="4"/>
    </row>
    <row r="3" ht="12.75">
      <c r="C3" s="5"/>
    </row>
    <row r="4" ht="12.75">
      <c r="C4" s="28"/>
    </row>
    <row r="5" ht="12.75">
      <c r="C5" s="5"/>
    </row>
    <row r="6" ht="12.75">
      <c r="C6" s="29"/>
    </row>
    <row r="8" spans="1:4" ht="12.75">
      <c r="A8" s="4"/>
      <c r="B8" s="4"/>
      <c r="C8" s="4"/>
      <c r="D8" s="4"/>
    </row>
    <row r="10" spans="2:6" ht="15.75">
      <c r="B10" s="26"/>
      <c r="C10" s="27"/>
      <c r="D10" s="27"/>
      <c r="E10" s="27"/>
      <c r="F10" s="27"/>
    </row>
    <row r="11" spans="3:12" ht="12.75">
      <c r="C11" s="5"/>
      <c r="D11" s="5"/>
      <c r="E11" s="5"/>
      <c r="F11" s="5"/>
      <c r="J11" s="88"/>
      <c r="K11" s="88"/>
      <c r="L11" s="88"/>
    </row>
    <row r="12" spans="3:12" ht="12.75">
      <c r="C12" s="5"/>
      <c r="D12" s="5"/>
      <c r="E12" s="5"/>
      <c r="F12" s="5"/>
      <c r="J12" s="40"/>
      <c r="K12" s="40"/>
      <c r="L12" s="40"/>
    </row>
    <row r="13" spans="3:12" ht="12.75">
      <c r="C13" s="5"/>
      <c r="D13" s="5"/>
      <c r="E13" s="5"/>
      <c r="F13" s="5"/>
      <c r="J13" s="38"/>
      <c r="K13" s="38"/>
      <c r="L13" s="38"/>
    </row>
    <row r="14" spans="3:12" ht="12.75">
      <c r="C14" s="5"/>
      <c r="D14" s="5"/>
      <c r="E14" s="5"/>
      <c r="F14" s="5"/>
      <c r="J14" s="38"/>
      <c r="K14" s="38"/>
      <c r="L14" s="38"/>
    </row>
    <row r="15" spans="3:12" ht="12.75">
      <c r="C15" s="5"/>
      <c r="D15" s="5"/>
      <c r="E15" s="5"/>
      <c r="F15" s="5"/>
      <c r="J15" s="38"/>
      <c r="K15" s="38"/>
      <c r="L15" s="38"/>
    </row>
    <row r="16" spans="3:12" ht="12.75">
      <c r="C16" s="5"/>
      <c r="D16" s="5"/>
      <c r="E16" s="5"/>
      <c r="F16" s="5"/>
      <c r="J16" s="38"/>
      <c r="K16" s="38"/>
      <c r="L16" s="38"/>
    </row>
    <row r="17" spans="3:12" ht="12.75">
      <c r="C17" s="5"/>
      <c r="D17" s="5"/>
      <c r="E17" s="5"/>
      <c r="F17" s="5"/>
      <c r="J17" s="38"/>
      <c r="K17" s="38"/>
      <c r="L17" s="38"/>
    </row>
    <row r="18" spans="3:12" ht="12.75">
      <c r="C18" s="5"/>
      <c r="D18" s="5"/>
      <c r="E18" s="5"/>
      <c r="F18" s="5"/>
      <c r="J18" s="38"/>
      <c r="K18" s="38"/>
      <c r="L18" s="38"/>
    </row>
    <row r="19" spans="3:12" ht="12.75">
      <c r="C19" s="5"/>
      <c r="D19" s="5"/>
      <c r="E19" s="5"/>
      <c r="F19" s="5"/>
      <c r="J19" s="38"/>
      <c r="K19" s="38"/>
      <c r="L19" s="38"/>
    </row>
    <row r="20" spans="3:12" ht="12.75">
      <c r="C20" s="5"/>
      <c r="D20" s="5"/>
      <c r="E20" s="5"/>
      <c r="F20" s="5"/>
      <c r="J20" s="38"/>
      <c r="K20" s="38"/>
      <c r="L20" s="38"/>
    </row>
    <row r="21" spans="3:12" ht="12.75">
      <c r="C21" s="5"/>
      <c r="D21" s="5"/>
      <c r="E21" s="5"/>
      <c r="F21" s="5"/>
      <c r="J21" s="38"/>
      <c r="K21" s="38"/>
      <c r="L21" s="38"/>
    </row>
    <row r="22" spans="3:12" ht="12.75">
      <c r="C22" s="5"/>
      <c r="D22" s="5"/>
      <c r="E22" s="5"/>
      <c r="F22" s="5"/>
      <c r="J22" s="38"/>
      <c r="K22" s="38"/>
      <c r="L22" s="38"/>
    </row>
    <row r="23" spans="3:12" ht="12.75">
      <c r="C23" s="5"/>
      <c r="D23" s="5"/>
      <c r="E23" s="5"/>
      <c r="F23" s="5"/>
      <c r="G23" s="5"/>
      <c r="J23" s="38"/>
      <c r="K23" s="38"/>
      <c r="L23" s="38"/>
    </row>
    <row r="24" spans="3:12" ht="12.75">
      <c r="C24" s="5"/>
      <c r="D24" s="5"/>
      <c r="E24" s="5"/>
      <c r="F24" s="5"/>
      <c r="J24" s="39"/>
      <c r="K24" s="39"/>
      <c r="L24" s="39"/>
    </row>
    <row r="25" spans="3:12" ht="12.75">
      <c r="C25" s="5"/>
      <c r="D25" s="5"/>
      <c r="E25" s="5"/>
      <c r="F25" s="5"/>
      <c r="J25" s="38"/>
      <c r="K25" s="38"/>
      <c r="L25" s="38"/>
    </row>
    <row r="26" spans="3:8" ht="12.75">
      <c r="C26" s="5"/>
      <c r="D26" s="5"/>
      <c r="E26" s="5"/>
      <c r="F26" s="5"/>
      <c r="H26" s="38"/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  <row r="37" spans="3:6" ht="12.75">
      <c r="C37" s="5"/>
      <c r="D37" s="5"/>
      <c r="E37" s="5"/>
      <c r="F37" s="5"/>
    </row>
    <row r="38" spans="3:6" ht="12.75">
      <c r="C38" s="5"/>
      <c r="D38" s="5"/>
      <c r="E38" s="5"/>
      <c r="F38" s="5"/>
    </row>
    <row r="39" spans="3:6" ht="12.75">
      <c r="C39" s="5"/>
      <c r="D39" s="5"/>
      <c r="E39" s="5"/>
      <c r="F39" s="5"/>
    </row>
    <row r="40" spans="3:6" ht="12.75">
      <c r="C40" s="5"/>
      <c r="D40" s="5"/>
      <c r="E40" s="5"/>
      <c r="F40" s="5"/>
    </row>
    <row r="41" spans="3:6" ht="12.75">
      <c r="C41" s="5"/>
      <c r="D41" s="5"/>
      <c r="E41" s="5"/>
      <c r="F41" s="5"/>
    </row>
    <row r="42" spans="3:6" ht="12.75">
      <c r="C42" s="5"/>
      <c r="D42" s="5"/>
      <c r="E42" s="5"/>
      <c r="F42" s="5"/>
    </row>
    <row r="43" spans="3:6" ht="12.75">
      <c r="C43" s="5"/>
      <c r="D43" s="5"/>
      <c r="E43" s="5"/>
      <c r="F43" s="5"/>
    </row>
    <row r="44" spans="3:6" ht="12.75">
      <c r="C44" s="5"/>
      <c r="D44" s="5"/>
      <c r="E44" s="5"/>
      <c r="F44" s="5"/>
    </row>
    <row r="45" spans="3:6" ht="12.75">
      <c r="C45" s="5"/>
      <c r="D45" s="5"/>
      <c r="E45" s="5"/>
      <c r="F45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  <row r="48" spans="3:6" ht="12.75">
      <c r="C48" s="5"/>
      <c r="D48" s="5"/>
      <c r="E48" s="5"/>
      <c r="F48" s="5"/>
    </row>
    <row r="49" spans="3:6" ht="12.75"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3:6" ht="12.75">
      <c r="C51" s="5"/>
      <c r="D51" s="5"/>
      <c r="E51" s="5"/>
      <c r="F51" s="5"/>
    </row>
    <row r="52" spans="3:6" ht="12.75">
      <c r="C52" s="5"/>
      <c r="D52" s="5"/>
      <c r="E52" s="5"/>
      <c r="F52" s="5"/>
    </row>
    <row r="53" spans="3:6" ht="12.75">
      <c r="C53" s="5"/>
      <c r="D53" s="5"/>
      <c r="E53" s="5"/>
      <c r="F53" s="5"/>
    </row>
    <row r="54" spans="3:6" ht="12.75">
      <c r="C54" s="5"/>
      <c r="D54" s="5"/>
      <c r="E54" s="5"/>
      <c r="F54" s="5"/>
    </row>
    <row r="55" spans="3:6" ht="12.75">
      <c r="C55" s="5"/>
      <c r="D55" s="5"/>
      <c r="E55" s="5"/>
      <c r="F55" s="5"/>
    </row>
    <row r="56" spans="3:6" ht="12.75"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</sheetData>
  <sheetProtection/>
  <mergeCells count="1">
    <mergeCell ref="J11:L1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315"/>
  <sheetViews>
    <sheetView zoomScalePageLayoutView="0" workbookViewId="0" topLeftCell="A1">
      <selection activeCell="A1" sqref="A1:L73"/>
    </sheetView>
  </sheetViews>
  <sheetFormatPr defaultColWidth="8.8515625" defaultRowHeight="12.75"/>
  <cols>
    <col min="1" max="1" width="21.140625" style="0" customWidth="1"/>
    <col min="2" max="2" width="9.421875" style="0" bestFit="1" customWidth="1"/>
    <col min="3" max="3" width="12.421875" style="0" customWidth="1"/>
    <col min="4" max="4" width="11.8515625" style="0" customWidth="1"/>
    <col min="5" max="6" width="9.28125" style="0" bestFit="1" customWidth="1"/>
  </cols>
  <sheetData>
    <row r="3" spans="2:10" ht="15.75">
      <c r="B3" s="34"/>
      <c r="C3" s="89"/>
      <c r="D3" s="89"/>
      <c r="E3" s="34"/>
      <c r="F3" s="5"/>
      <c r="G3" s="5"/>
      <c r="H3" s="5"/>
      <c r="I3" s="5"/>
      <c r="J3" s="5"/>
    </row>
    <row r="4" spans="2:10" ht="12.75">
      <c r="B4" s="5"/>
      <c r="C4" s="5"/>
      <c r="D4" s="5"/>
      <c r="E4" s="5"/>
      <c r="F4" s="5"/>
      <c r="G4" s="5"/>
      <c r="H4" s="5"/>
      <c r="I4" s="5"/>
      <c r="J4" s="5"/>
    </row>
    <row r="5" spans="2:10" ht="12.75">
      <c r="B5" s="5"/>
      <c r="C5" s="5"/>
      <c r="D5" s="5"/>
      <c r="E5" s="5"/>
      <c r="F5" s="5"/>
      <c r="G5" s="5"/>
      <c r="H5" s="5"/>
      <c r="I5" s="5"/>
      <c r="J5" s="5"/>
    </row>
    <row r="6" spans="2:10" ht="12.75">
      <c r="B6" s="5"/>
      <c r="C6" s="5"/>
      <c r="D6" s="5"/>
      <c r="E6" s="5"/>
      <c r="F6" s="5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"/>
      <c r="G8" s="5"/>
      <c r="H8" s="5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2:10" ht="12.75">
      <c r="B10" s="5"/>
      <c r="C10" s="5"/>
      <c r="D10" s="5"/>
      <c r="E10" s="5"/>
      <c r="F10" s="5"/>
      <c r="G10" s="5"/>
      <c r="H10" s="5"/>
      <c r="I10" s="5"/>
      <c r="J10" s="5"/>
    </row>
    <row r="11" spans="2:10" ht="12.75">
      <c r="B11" s="5"/>
      <c r="C11" s="5"/>
      <c r="D11" s="5"/>
      <c r="E11" s="5"/>
      <c r="F11" s="5"/>
      <c r="G11" s="5"/>
      <c r="H11" s="5"/>
      <c r="I11" s="5"/>
      <c r="J11" s="5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5"/>
      <c r="C13" s="5"/>
      <c r="D13" s="5"/>
      <c r="E13" s="5"/>
      <c r="F13" s="5"/>
      <c r="G13" s="5"/>
      <c r="H13" s="5"/>
      <c r="I13" s="5"/>
      <c r="J13" s="5"/>
    </row>
    <row r="14" spans="2:10" ht="12.75">
      <c r="B14" s="5"/>
      <c r="C14" s="5"/>
      <c r="D14" s="5"/>
      <c r="E14" s="5"/>
      <c r="F14" s="5"/>
      <c r="G14" s="5"/>
      <c r="H14" s="5"/>
      <c r="I14" s="5"/>
      <c r="J14" s="5"/>
    </row>
    <row r="15" spans="2:10" ht="12.75">
      <c r="B15" s="5"/>
      <c r="C15" s="5"/>
      <c r="D15" s="5"/>
      <c r="E15" s="5"/>
      <c r="F15" s="5"/>
      <c r="G15" s="5"/>
      <c r="H15" s="5"/>
      <c r="I15" s="5"/>
      <c r="J15" s="5"/>
    </row>
    <row r="16" spans="2:10" ht="12.75">
      <c r="B16" s="5"/>
      <c r="C16" s="5"/>
      <c r="D16" s="5"/>
      <c r="E16" s="5"/>
      <c r="F16" s="5"/>
      <c r="G16" s="5"/>
      <c r="H16" s="5"/>
      <c r="I16" s="5"/>
      <c r="J16" s="5"/>
    </row>
    <row r="17" spans="2:10" ht="12.75">
      <c r="B17" s="5"/>
      <c r="C17" s="5"/>
      <c r="D17" s="5"/>
      <c r="E17" s="5"/>
      <c r="F17" s="5"/>
      <c r="G17" s="5"/>
      <c r="H17" s="5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5"/>
      <c r="C19" s="5"/>
      <c r="D19" s="5"/>
      <c r="E19" s="5"/>
      <c r="F19" s="5"/>
      <c r="G19" s="5"/>
      <c r="H19" s="5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5"/>
      <c r="C23" s="5"/>
      <c r="D23" s="5"/>
      <c r="E23" s="5"/>
      <c r="F23" s="5"/>
      <c r="G23" s="5"/>
      <c r="H23" s="5"/>
      <c r="I23" s="5"/>
      <c r="J23" s="5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86"/>
      <c r="C41" s="87"/>
      <c r="D41" s="86"/>
      <c r="E41" s="86"/>
      <c r="F41" s="86"/>
      <c r="G41" s="86"/>
      <c r="H41" s="86"/>
      <c r="I41" s="86"/>
      <c r="J41" s="86"/>
    </row>
    <row r="42" spans="2:10" ht="12.75">
      <c r="B42" s="86"/>
      <c r="C42" s="86"/>
      <c r="D42" s="86"/>
      <c r="E42" s="86"/>
      <c r="F42" s="86"/>
      <c r="G42" s="86"/>
      <c r="H42" s="86"/>
      <c r="I42" s="86"/>
      <c r="J42" s="86"/>
    </row>
    <row r="43" spans="2:10" ht="12.75">
      <c r="B43" s="86"/>
      <c r="C43" s="5"/>
      <c r="D43" s="5"/>
      <c r="E43" s="5"/>
      <c r="F43" s="5"/>
      <c r="G43" s="5"/>
      <c r="H43" s="5"/>
      <c r="I43" s="5"/>
      <c r="J43" s="5"/>
    </row>
    <row r="44" spans="2:10" ht="12.75">
      <c r="B44" s="86"/>
      <c r="C44" s="5"/>
      <c r="D44" s="5"/>
      <c r="E44" s="5"/>
      <c r="F44" s="5"/>
      <c r="G44" s="5"/>
      <c r="H44" s="5"/>
      <c r="I44" s="5"/>
      <c r="J44" s="5"/>
    </row>
    <row r="45" spans="2:10" ht="12.75">
      <c r="B45" s="86"/>
      <c r="C45" s="5"/>
      <c r="D45" s="5"/>
      <c r="E45" s="5"/>
      <c r="F45" s="5"/>
      <c r="G45" s="5"/>
      <c r="H45" s="5"/>
      <c r="I45" s="5"/>
      <c r="J45" s="5"/>
    </row>
    <row r="46" spans="2:10" ht="12.75">
      <c r="B46" s="86"/>
      <c r="C46" s="5"/>
      <c r="D46" s="5"/>
      <c r="E46" s="5"/>
      <c r="F46" s="5"/>
      <c r="G46" s="5"/>
      <c r="H46" s="5"/>
      <c r="I46" s="5"/>
      <c r="J46" s="5"/>
    </row>
    <row r="47" spans="2:10" ht="12.75">
      <c r="B47" s="86"/>
      <c r="C47" s="5"/>
      <c r="D47" s="5"/>
      <c r="E47" s="5"/>
      <c r="F47" s="5"/>
      <c r="G47" s="5"/>
      <c r="H47" s="5"/>
      <c r="I47" s="5"/>
      <c r="J47" s="5"/>
    </row>
    <row r="48" spans="2:10" ht="12.75">
      <c r="B48" s="86"/>
      <c r="C48" s="5"/>
      <c r="D48" s="5"/>
      <c r="E48" s="5"/>
      <c r="F48" s="5"/>
      <c r="G48" s="5"/>
      <c r="H48" s="5"/>
      <c r="I48" s="5"/>
      <c r="J48" s="5"/>
    </row>
    <row r="49" spans="2:10" ht="12.75">
      <c r="B49" s="86"/>
      <c r="C49" s="5"/>
      <c r="D49" s="5"/>
      <c r="E49" s="5"/>
      <c r="F49" s="5"/>
      <c r="G49" s="5"/>
      <c r="H49" s="5"/>
      <c r="I49" s="5"/>
      <c r="J49" s="5"/>
    </row>
    <row r="50" spans="2:10" ht="12.75">
      <c r="B50" s="86"/>
      <c r="C50" s="5"/>
      <c r="D50" s="5"/>
      <c r="E50" s="5"/>
      <c r="F50" s="5"/>
      <c r="G50" s="5"/>
      <c r="H50" s="5"/>
      <c r="I50" s="5"/>
      <c r="J50" s="5"/>
    </row>
    <row r="51" spans="2:10" ht="12.75">
      <c r="B51" s="86"/>
      <c r="C51" s="5"/>
      <c r="D51" s="5"/>
      <c r="E51" s="5"/>
      <c r="F51" s="5"/>
      <c r="G51" s="5"/>
      <c r="H51" s="5"/>
      <c r="I51" s="5"/>
      <c r="J51" s="5"/>
    </row>
    <row r="52" spans="2:10" ht="12.75">
      <c r="B52" s="86"/>
      <c r="C52" s="5"/>
      <c r="D52" s="5"/>
      <c r="E52" s="5"/>
      <c r="F52" s="5"/>
      <c r="G52" s="5"/>
      <c r="H52" s="5"/>
      <c r="I52" s="5"/>
      <c r="J52" s="5"/>
    </row>
    <row r="53" spans="2:10" ht="12.75">
      <c r="B53" s="86"/>
      <c r="C53" s="5"/>
      <c r="D53" s="5"/>
      <c r="E53" s="5"/>
      <c r="F53" s="5"/>
      <c r="G53" s="5"/>
      <c r="H53" s="5"/>
      <c r="I53" s="5"/>
      <c r="J53" s="5"/>
    </row>
    <row r="54" spans="2:10" ht="12.75">
      <c r="B54" s="86"/>
      <c r="C54" s="5"/>
      <c r="D54" s="5"/>
      <c r="E54" s="5"/>
      <c r="F54" s="5"/>
      <c r="G54" s="5"/>
      <c r="H54" s="5"/>
      <c r="I54" s="5"/>
      <c r="J54" s="5"/>
    </row>
    <row r="55" spans="2:10" ht="12.75">
      <c r="B55" s="86"/>
      <c r="C55" s="5"/>
      <c r="D55" s="5"/>
      <c r="E55" s="5"/>
      <c r="F55" s="5"/>
      <c r="G55" s="5"/>
      <c r="H55" s="5"/>
      <c r="I55" s="5"/>
      <c r="J55" s="5"/>
    </row>
    <row r="56" spans="2:10" ht="12.75">
      <c r="B56" s="86"/>
      <c r="C56" s="5"/>
      <c r="D56" s="5"/>
      <c r="E56" s="5"/>
      <c r="F56" s="5"/>
      <c r="G56" s="5"/>
      <c r="H56" s="5"/>
      <c r="I56" s="5"/>
      <c r="J56" s="5"/>
    </row>
    <row r="57" spans="2:10" ht="12.75">
      <c r="B57" s="86"/>
      <c r="C57" s="5"/>
      <c r="D57" s="5"/>
      <c r="E57" s="5"/>
      <c r="F57" s="5"/>
      <c r="G57" s="5"/>
      <c r="H57" s="5"/>
      <c r="I57" s="5"/>
      <c r="J57" s="5"/>
    </row>
    <row r="58" spans="2:10" ht="12.75">
      <c r="B58" s="86"/>
      <c r="C58" s="5"/>
      <c r="D58" s="5"/>
      <c r="E58" s="5"/>
      <c r="F58" s="5"/>
      <c r="G58" s="5"/>
      <c r="H58" s="5"/>
      <c r="I58" s="5"/>
      <c r="J58" s="5"/>
    </row>
    <row r="59" spans="2:10" ht="12.75">
      <c r="B59" s="86"/>
      <c r="C59" s="5"/>
      <c r="D59" s="5"/>
      <c r="E59" s="5"/>
      <c r="F59" s="5"/>
      <c r="G59" s="5"/>
      <c r="H59" s="5"/>
      <c r="I59" s="5"/>
      <c r="J59" s="5"/>
    </row>
    <row r="60" spans="2:10" ht="12.75">
      <c r="B60" s="86"/>
      <c r="C60" s="5"/>
      <c r="D60" s="5"/>
      <c r="E60" s="5"/>
      <c r="F60" s="5"/>
      <c r="G60" s="5"/>
      <c r="H60" s="5"/>
      <c r="I60" s="5"/>
      <c r="J60" s="5"/>
    </row>
    <row r="61" spans="2:10" ht="12.75">
      <c r="B61" s="86"/>
      <c r="C61" s="5"/>
      <c r="D61" s="5"/>
      <c r="E61" s="5"/>
      <c r="F61" s="5"/>
      <c r="G61" s="5"/>
      <c r="H61" s="5"/>
      <c r="I61" s="5"/>
      <c r="J61" s="5"/>
    </row>
    <row r="62" spans="2:10" ht="12.75">
      <c r="B62" s="86"/>
      <c r="C62" s="5"/>
      <c r="D62" s="5"/>
      <c r="E62" s="5"/>
      <c r="F62" s="5"/>
      <c r="G62" s="5"/>
      <c r="H62" s="5"/>
      <c r="I62" s="5"/>
      <c r="J62" s="5"/>
    </row>
    <row r="63" spans="2:10" ht="12.75">
      <c r="B63" s="86"/>
      <c r="C63" s="87"/>
      <c r="D63" s="87"/>
      <c r="E63" s="87"/>
      <c r="F63" s="5"/>
      <c r="G63" s="5"/>
      <c r="H63" s="5"/>
      <c r="I63" s="5"/>
      <c r="J63" s="5"/>
    </row>
    <row r="64" spans="2:10" ht="12.75">
      <c r="B64" s="86"/>
      <c r="C64" s="5"/>
      <c r="D64" s="5"/>
      <c r="E64" s="5"/>
      <c r="F64" s="5"/>
      <c r="G64" s="5"/>
      <c r="H64" s="5"/>
      <c r="I64" s="5"/>
      <c r="J64" s="5"/>
    </row>
    <row r="65" spans="2:10" ht="12.75">
      <c r="B65" s="86"/>
      <c r="C65" s="5"/>
      <c r="D65" s="5"/>
      <c r="E65" s="5"/>
      <c r="F65" s="5"/>
      <c r="G65" s="5"/>
      <c r="H65" s="5"/>
      <c r="I65" s="5"/>
      <c r="J65" s="5"/>
    </row>
    <row r="66" spans="2:10" ht="12.75">
      <c r="B66" s="86"/>
      <c r="C66" s="5"/>
      <c r="D66" s="5"/>
      <c r="E66" s="5"/>
      <c r="F66" s="5"/>
      <c r="G66" s="5"/>
      <c r="H66" s="5"/>
      <c r="I66" s="5"/>
      <c r="J66" s="5"/>
    </row>
    <row r="67" spans="2:10" ht="12.75">
      <c r="B67" s="86"/>
      <c r="C67" s="5"/>
      <c r="D67" s="5"/>
      <c r="E67" s="5"/>
      <c r="F67" s="5"/>
      <c r="G67" s="5"/>
      <c r="H67" s="5"/>
      <c r="I67" s="5"/>
      <c r="J67" s="5"/>
    </row>
    <row r="68" spans="2:10" ht="12.75">
      <c r="B68" s="86"/>
      <c r="C68" s="5"/>
      <c r="D68" s="5"/>
      <c r="E68" s="5"/>
      <c r="F68" s="5"/>
      <c r="G68" s="5"/>
      <c r="H68" s="5"/>
      <c r="I68" s="5"/>
      <c r="J68" s="5"/>
    </row>
    <row r="69" spans="2:10" ht="12.75">
      <c r="B69" s="86"/>
      <c r="C69" s="5"/>
      <c r="D69" s="5"/>
      <c r="E69" s="5"/>
      <c r="F69" s="5"/>
      <c r="G69" s="5"/>
      <c r="H69" s="5"/>
      <c r="I69" s="5"/>
      <c r="J69" s="5"/>
    </row>
    <row r="70" spans="2:10" ht="12.75">
      <c r="B70" s="86"/>
      <c r="C70" s="5"/>
      <c r="D70" s="5"/>
      <c r="E70" s="5"/>
      <c r="F70" s="5"/>
      <c r="G70" s="5"/>
      <c r="H70" s="5"/>
      <c r="I70" s="5"/>
      <c r="J70" s="5"/>
    </row>
    <row r="71" spans="2:10" ht="12.75">
      <c r="B71" s="86"/>
      <c r="C71" s="5"/>
      <c r="D71" s="5"/>
      <c r="E71" s="5"/>
      <c r="F71" s="5"/>
      <c r="G71" s="5"/>
      <c r="H71" s="5"/>
      <c r="I71" s="5"/>
      <c r="J71" s="5"/>
    </row>
    <row r="72" spans="2:10" ht="12.75">
      <c r="B72" s="86"/>
      <c r="C72" s="5"/>
      <c r="D72" s="5"/>
      <c r="E72" s="5"/>
      <c r="F72" s="5"/>
      <c r="G72" s="5"/>
      <c r="H72" s="5"/>
      <c r="I72" s="5"/>
      <c r="J72" s="5"/>
    </row>
    <row r="73" spans="2:10" ht="12.75">
      <c r="B73" s="86"/>
      <c r="C73" s="5"/>
      <c r="D73" s="5"/>
      <c r="E73" s="5"/>
      <c r="F73" s="5"/>
      <c r="G73" s="5"/>
      <c r="H73" s="5"/>
      <c r="I73" s="5"/>
      <c r="J73" s="5"/>
    </row>
    <row r="74" spans="2:10" ht="12.75">
      <c r="B74" s="86"/>
      <c r="C74" s="5"/>
      <c r="D74" s="5"/>
      <c r="E74" s="5"/>
      <c r="F74" s="5"/>
      <c r="G74" s="5"/>
      <c r="H74" s="5"/>
      <c r="I74" s="5"/>
      <c r="J74" s="5"/>
    </row>
    <row r="75" spans="2:10" ht="12.75">
      <c r="B75" s="86"/>
      <c r="C75" s="5"/>
      <c r="D75" s="5"/>
      <c r="E75" s="5"/>
      <c r="F75" s="5"/>
      <c r="G75" s="5"/>
      <c r="H75" s="5"/>
      <c r="I75" s="5"/>
      <c r="J75" s="5"/>
    </row>
    <row r="76" spans="2:10" ht="12.75">
      <c r="B76" s="86"/>
      <c r="C76" s="5"/>
      <c r="D76" s="5"/>
      <c r="E76" s="5"/>
      <c r="F76" s="5"/>
      <c r="G76" s="5"/>
      <c r="H76" s="5"/>
      <c r="I76" s="5"/>
      <c r="J76" s="5"/>
    </row>
    <row r="77" spans="2:10" ht="12.75">
      <c r="B77" s="86"/>
      <c r="C77" s="5"/>
      <c r="D77" s="5"/>
      <c r="E77" s="5"/>
      <c r="F77" s="5"/>
      <c r="G77" s="5"/>
      <c r="H77" s="5"/>
      <c r="I77" s="5"/>
      <c r="J77" s="5"/>
    </row>
    <row r="78" spans="2:10" ht="12.75">
      <c r="B78" s="86"/>
      <c r="C78" s="5"/>
      <c r="D78" s="5"/>
      <c r="E78" s="5"/>
      <c r="F78" s="5"/>
      <c r="G78" s="5"/>
      <c r="H78" s="5"/>
      <c r="I78" s="5"/>
      <c r="J78" s="5"/>
    </row>
    <row r="79" spans="2:10" ht="12.75">
      <c r="B79" s="86"/>
      <c r="C79" s="5"/>
      <c r="D79" s="5"/>
      <c r="E79" s="5"/>
      <c r="F79" s="5"/>
      <c r="G79" s="5"/>
      <c r="H79" s="5"/>
      <c r="I79" s="5"/>
      <c r="J79" s="5"/>
    </row>
    <row r="80" spans="2:10" ht="12.75">
      <c r="B80" s="86"/>
      <c r="C80" s="5"/>
      <c r="D80" s="5"/>
      <c r="E80" s="5"/>
      <c r="F80" s="5"/>
      <c r="G80" s="5"/>
      <c r="H80" s="5"/>
      <c r="I80" s="5"/>
      <c r="J80" s="5"/>
    </row>
    <row r="81" spans="2:10" ht="12.75">
      <c r="B81" s="86"/>
      <c r="C81" s="5"/>
      <c r="D81" s="5"/>
      <c r="E81" s="5"/>
      <c r="F81" s="5"/>
      <c r="G81" s="5"/>
      <c r="H81" s="5"/>
      <c r="I81" s="5"/>
      <c r="J81" s="5"/>
    </row>
    <row r="82" spans="2:10" ht="12.75">
      <c r="B82" s="86"/>
      <c r="C82" s="5"/>
      <c r="D82" s="5"/>
      <c r="E82" s="5"/>
      <c r="F82" s="5"/>
      <c r="G82" s="5"/>
      <c r="H82" s="5"/>
      <c r="I82" s="5"/>
      <c r="J82" s="5"/>
    </row>
    <row r="83" spans="2:10" ht="12.75">
      <c r="B83" s="86"/>
      <c r="C83" s="5"/>
      <c r="D83" s="5"/>
      <c r="E83" s="5"/>
      <c r="F83" s="5"/>
      <c r="G83" s="5"/>
      <c r="H83" s="5"/>
      <c r="I83" s="5"/>
      <c r="J83" s="5"/>
    </row>
    <row r="84" spans="2:10" ht="12.75">
      <c r="B84" s="86"/>
      <c r="C84" s="5"/>
      <c r="D84" s="5"/>
      <c r="E84" s="5"/>
      <c r="F84" s="5"/>
      <c r="G84" s="5"/>
      <c r="H84" s="5"/>
      <c r="I84" s="5"/>
      <c r="J84" s="5"/>
    </row>
    <row r="85" spans="2:10" ht="12.75">
      <c r="B85" s="86"/>
      <c r="C85" s="5"/>
      <c r="D85" s="5"/>
      <c r="E85" s="5"/>
      <c r="F85" s="5"/>
      <c r="G85" s="5"/>
      <c r="H85" s="5"/>
      <c r="I85" s="5"/>
      <c r="J85" s="5"/>
    </row>
    <row r="86" spans="2:10" ht="12.75">
      <c r="B86" s="86"/>
      <c r="C86" s="5"/>
      <c r="D86" s="5"/>
      <c r="E86" s="5"/>
      <c r="F86" s="5"/>
      <c r="G86" s="5"/>
      <c r="H86" s="5"/>
      <c r="I86" s="5"/>
      <c r="J86" s="5"/>
    </row>
    <row r="87" spans="2:10" ht="12.75">
      <c r="B87" s="86"/>
      <c r="C87" s="86"/>
      <c r="D87" s="86"/>
      <c r="E87" s="86"/>
      <c r="F87" s="86"/>
      <c r="G87" s="86"/>
      <c r="H87" s="86"/>
      <c r="I87" s="86"/>
      <c r="J87" s="86"/>
    </row>
    <row r="88" spans="2:10" ht="12.75">
      <c r="B88" s="86"/>
      <c r="C88" s="86"/>
      <c r="D88" s="86"/>
      <c r="E88" s="86"/>
      <c r="F88" s="86"/>
      <c r="G88" s="86"/>
      <c r="H88" s="86"/>
      <c r="I88" s="86"/>
      <c r="J88" s="86"/>
    </row>
    <row r="89" spans="2:10" ht="12.75">
      <c r="B89" s="86"/>
      <c r="C89" s="86"/>
      <c r="D89" s="86"/>
      <c r="E89" s="86"/>
      <c r="F89" s="86"/>
      <c r="G89" s="86"/>
      <c r="H89" s="86"/>
      <c r="I89" s="86"/>
      <c r="J89" s="86"/>
    </row>
    <row r="90" spans="2:10" ht="12.75">
      <c r="B90" s="86"/>
      <c r="C90" s="86"/>
      <c r="D90" s="86"/>
      <c r="E90" s="86"/>
      <c r="F90" s="86"/>
      <c r="G90" s="86"/>
      <c r="H90" s="86"/>
      <c r="I90" s="86"/>
      <c r="J90" s="86"/>
    </row>
    <row r="91" spans="2:10" ht="12.75">
      <c r="B91" s="86"/>
      <c r="C91" s="86"/>
      <c r="D91" s="86"/>
      <c r="E91" s="86"/>
      <c r="F91" s="86"/>
      <c r="G91" s="86"/>
      <c r="H91" s="86"/>
      <c r="I91" s="86"/>
      <c r="J91" s="86"/>
    </row>
    <row r="92" spans="2:10" ht="12.75">
      <c r="B92" s="86"/>
      <c r="C92" s="86"/>
      <c r="D92" s="86"/>
      <c r="E92" s="86"/>
      <c r="F92" s="86"/>
      <c r="G92" s="86"/>
      <c r="H92" s="86"/>
      <c r="I92" s="86"/>
      <c r="J92" s="86"/>
    </row>
    <row r="93" spans="2:10" ht="12.75">
      <c r="B93" s="86"/>
      <c r="C93" s="86"/>
      <c r="D93" s="86"/>
      <c r="E93" s="86"/>
      <c r="F93" s="86"/>
      <c r="G93" s="86"/>
      <c r="H93" s="86"/>
      <c r="I93" s="86"/>
      <c r="J93" s="86"/>
    </row>
    <row r="94" spans="2:10" ht="12.75">
      <c r="B94" s="86"/>
      <c r="C94" s="86"/>
      <c r="D94" s="86"/>
      <c r="E94" s="86"/>
      <c r="F94" s="86"/>
      <c r="G94" s="86"/>
      <c r="H94" s="86"/>
      <c r="I94" s="86"/>
      <c r="J94" s="86"/>
    </row>
    <row r="95" spans="2:10" ht="12.75">
      <c r="B95" s="86"/>
      <c r="C95" s="86"/>
      <c r="D95" s="86"/>
      <c r="E95" s="86"/>
      <c r="F95" s="86"/>
      <c r="G95" s="86"/>
      <c r="H95" s="86"/>
      <c r="I95" s="86"/>
      <c r="J95" s="86"/>
    </row>
    <row r="96" spans="2:10" ht="12.75">
      <c r="B96" s="86"/>
      <c r="C96" s="86"/>
      <c r="D96" s="86"/>
      <c r="E96" s="86"/>
      <c r="F96" s="86"/>
      <c r="G96" s="86"/>
      <c r="H96" s="86"/>
      <c r="I96" s="86"/>
      <c r="J96" s="86"/>
    </row>
    <row r="97" spans="2:10" ht="12.75">
      <c r="B97" s="86"/>
      <c r="C97" s="86"/>
      <c r="D97" s="86"/>
      <c r="E97" s="86"/>
      <c r="F97" s="86"/>
      <c r="G97" s="86"/>
      <c r="H97" s="86"/>
      <c r="I97" s="86"/>
      <c r="J97" s="86"/>
    </row>
    <row r="98" spans="2:10" ht="12.75">
      <c r="B98" s="86"/>
      <c r="C98" s="86"/>
      <c r="D98" s="86"/>
      <c r="E98" s="86"/>
      <c r="F98" s="86"/>
      <c r="G98" s="86"/>
      <c r="H98" s="86"/>
      <c r="I98" s="86"/>
      <c r="J98" s="86"/>
    </row>
    <row r="99" spans="2:10" ht="12.75">
      <c r="B99" s="86"/>
      <c r="C99" s="86"/>
      <c r="D99" s="86"/>
      <c r="E99" s="86"/>
      <c r="F99" s="86"/>
      <c r="G99" s="86"/>
      <c r="H99" s="86"/>
      <c r="I99" s="86"/>
      <c r="J99" s="86"/>
    </row>
    <row r="100" spans="2:10" ht="12.75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 ht="12.75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 ht="12.75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 ht="12.75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 ht="12.75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 ht="12.75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 ht="12.75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 ht="12.75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 ht="12.75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 ht="12.75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 ht="12.75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 ht="12.75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 ht="12.75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 ht="12.75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 ht="12.75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 ht="12.75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 ht="12.75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 ht="12.75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 ht="12.75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 ht="12.75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 ht="12.75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 ht="12.75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 ht="12.75"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2:10" ht="12.75"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2:10" ht="12.75"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2:10" ht="12.75"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2:10" ht="12.75"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2:10" ht="12.75"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2:10" ht="12.75"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2:10" ht="12.75"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2:10" ht="12.75"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2:10" ht="12.75"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2:10" ht="12.75"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2:10" ht="12.75"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2:10" ht="12.75"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2:10" ht="12.75"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2:10" ht="12.75"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2:10" ht="12.75"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2:10" ht="12.75">
      <c r="B138" s="86"/>
      <c r="C138" s="86"/>
      <c r="D138" s="86"/>
      <c r="E138" s="86"/>
      <c r="F138" s="86"/>
      <c r="G138" s="86"/>
      <c r="H138" s="86"/>
      <c r="I138" s="86"/>
      <c r="J138" s="86"/>
    </row>
    <row r="139" spans="2:10" ht="12.75">
      <c r="B139" s="86"/>
      <c r="C139" s="86"/>
      <c r="D139" s="86"/>
      <c r="E139" s="86"/>
      <c r="F139" s="86"/>
      <c r="G139" s="86"/>
      <c r="H139" s="86"/>
      <c r="I139" s="86"/>
      <c r="J139" s="86"/>
    </row>
    <row r="140" spans="2:10" ht="12.75">
      <c r="B140" s="86"/>
      <c r="C140" s="86"/>
      <c r="D140" s="86"/>
      <c r="E140" s="86"/>
      <c r="F140" s="86"/>
      <c r="G140" s="86"/>
      <c r="H140" s="86"/>
      <c r="I140" s="86"/>
      <c r="J140" s="86"/>
    </row>
    <row r="141" spans="2:10" ht="12.75">
      <c r="B141" s="86"/>
      <c r="C141" s="86"/>
      <c r="D141" s="86"/>
      <c r="E141" s="86"/>
      <c r="F141" s="86"/>
      <c r="G141" s="86"/>
      <c r="H141" s="86"/>
      <c r="I141" s="86"/>
      <c r="J141" s="86"/>
    </row>
    <row r="142" spans="2:10" ht="12.75">
      <c r="B142" s="86"/>
      <c r="C142" s="86"/>
      <c r="D142" s="86"/>
      <c r="E142" s="86"/>
      <c r="F142" s="86"/>
      <c r="G142" s="86"/>
      <c r="H142" s="86"/>
      <c r="I142" s="86"/>
      <c r="J142" s="86"/>
    </row>
    <row r="143" spans="2:10" ht="12.75">
      <c r="B143" s="86"/>
      <c r="C143" s="86"/>
      <c r="D143" s="86"/>
      <c r="E143" s="86"/>
      <c r="F143" s="86"/>
      <c r="G143" s="86"/>
      <c r="H143" s="86"/>
      <c r="I143" s="86"/>
      <c r="J143" s="86"/>
    </row>
    <row r="144" spans="2:10" ht="12.75"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2:10" ht="12.75"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2:10" ht="12.75"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2:10" ht="12.75">
      <c r="B147" s="86"/>
      <c r="C147" s="86"/>
      <c r="D147" s="86"/>
      <c r="E147" s="86"/>
      <c r="F147" s="86"/>
      <c r="G147" s="86"/>
      <c r="H147" s="86"/>
      <c r="I147" s="86"/>
      <c r="J147" s="86"/>
    </row>
    <row r="148" spans="2:10" ht="12.75">
      <c r="B148" s="86"/>
      <c r="C148" s="86"/>
      <c r="D148" s="86"/>
      <c r="E148" s="86"/>
      <c r="F148" s="86"/>
      <c r="G148" s="86"/>
      <c r="H148" s="86"/>
      <c r="I148" s="86"/>
      <c r="J148" s="86"/>
    </row>
    <row r="149" spans="2:10" ht="12.75"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2:10" ht="12.75">
      <c r="B150" s="86"/>
      <c r="C150" s="86"/>
      <c r="D150" s="86"/>
      <c r="E150" s="86"/>
      <c r="F150" s="86"/>
      <c r="G150" s="86"/>
      <c r="H150" s="86"/>
      <c r="I150" s="86"/>
      <c r="J150" s="86"/>
    </row>
    <row r="151" spans="2:10" ht="12.75">
      <c r="B151" s="86"/>
      <c r="C151" s="86"/>
      <c r="D151" s="86"/>
      <c r="E151" s="86"/>
      <c r="F151" s="86"/>
      <c r="G151" s="86"/>
      <c r="H151" s="86"/>
      <c r="I151" s="86"/>
      <c r="J151" s="86"/>
    </row>
    <row r="152" spans="2:10" ht="12.75">
      <c r="B152" s="86"/>
      <c r="C152" s="86"/>
      <c r="D152" s="86"/>
      <c r="E152" s="86"/>
      <c r="F152" s="86"/>
      <c r="G152" s="86"/>
      <c r="H152" s="86"/>
      <c r="I152" s="86"/>
      <c r="J152" s="86"/>
    </row>
    <row r="153" spans="2:10" ht="12.75">
      <c r="B153" s="86"/>
      <c r="C153" s="86"/>
      <c r="D153" s="86"/>
      <c r="E153" s="86"/>
      <c r="F153" s="86"/>
      <c r="G153" s="86"/>
      <c r="H153" s="86"/>
      <c r="I153" s="86"/>
      <c r="J153" s="86"/>
    </row>
    <row r="154" spans="2:10" ht="12.75">
      <c r="B154" s="86"/>
      <c r="C154" s="86"/>
      <c r="D154" s="86"/>
      <c r="E154" s="86"/>
      <c r="F154" s="86"/>
      <c r="G154" s="86"/>
      <c r="H154" s="86"/>
      <c r="I154" s="86"/>
      <c r="J154" s="86"/>
    </row>
    <row r="155" spans="2:10" ht="12.75"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2:10" ht="12.75"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2:10" ht="12.75">
      <c r="B157" s="86"/>
      <c r="C157" s="86"/>
      <c r="D157" s="86"/>
      <c r="E157" s="86"/>
      <c r="F157" s="86"/>
      <c r="G157" s="86"/>
      <c r="H157" s="86"/>
      <c r="I157" s="86"/>
      <c r="J157" s="86"/>
    </row>
    <row r="158" spans="2:10" ht="12.75">
      <c r="B158" s="86"/>
      <c r="C158" s="86"/>
      <c r="D158" s="86"/>
      <c r="E158" s="86"/>
      <c r="F158" s="86"/>
      <c r="G158" s="86"/>
      <c r="H158" s="86"/>
      <c r="I158" s="86"/>
      <c r="J158" s="86"/>
    </row>
    <row r="159" spans="2:10" ht="12.75">
      <c r="B159" s="86"/>
      <c r="C159" s="86"/>
      <c r="D159" s="86"/>
      <c r="E159" s="86"/>
      <c r="F159" s="86"/>
      <c r="G159" s="86"/>
      <c r="H159" s="86"/>
      <c r="I159" s="86"/>
      <c r="J159" s="86"/>
    </row>
    <row r="160" spans="2:10" ht="12.75">
      <c r="B160" s="86"/>
      <c r="C160" s="86"/>
      <c r="D160" s="86"/>
      <c r="E160" s="86"/>
      <c r="F160" s="86"/>
      <c r="G160" s="86"/>
      <c r="H160" s="86"/>
      <c r="I160" s="86"/>
      <c r="J160" s="86"/>
    </row>
    <row r="161" spans="2:10" ht="12.75"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2:10" ht="12.75">
      <c r="B162" s="86"/>
      <c r="C162" s="86"/>
      <c r="D162" s="86"/>
      <c r="E162" s="86"/>
      <c r="F162" s="86"/>
      <c r="G162" s="86"/>
      <c r="H162" s="86"/>
      <c r="I162" s="86"/>
      <c r="J162" s="86"/>
    </row>
    <row r="163" spans="2:10" ht="12.75">
      <c r="B163" s="86"/>
      <c r="C163" s="86"/>
      <c r="D163" s="86"/>
      <c r="E163" s="86"/>
      <c r="F163" s="86"/>
      <c r="G163" s="86"/>
      <c r="H163" s="86"/>
      <c r="I163" s="86"/>
      <c r="J163" s="86"/>
    </row>
    <row r="164" spans="2:10" ht="12.75"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2:10" ht="12.75">
      <c r="B165" s="86"/>
      <c r="C165" s="86"/>
      <c r="D165" s="86"/>
      <c r="E165" s="86"/>
      <c r="F165" s="86"/>
      <c r="G165" s="86"/>
      <c r="H165" s="86"/>
      <c r="I165" s="86"/>
      <c r="J165" s="86"/>
    </row>
    <row r="166" spans="2:10" ht="12.75">
      <c r="B166" s="86"/>
      <c r="C166" s="86"/>
      <c r="D166" s="86"/>
      <c r="E166" s="86"/>
      <c r="F166" s="86"/>
      <c r="G166" s="86"/>
      <c r="H166" s="86"/>
      <c r="I166" s="86"/>
      <c r="J166" s="86"/>
    </row>
    <row r="167" spans="2:10" ht="12.75">
      <c r="B167" s="86"/>
      <c r="C167" s="86"/>
      <c r="D167" s="86"/>
      <c r="E167" s="86"/>
      <c r="F167" s="86"/>
      <c r="G167" s="86"/>
      <c r="H167" s="86"/>
      <c r="I167" s="86"/>
      <c r="J167" s="86"/>
    </row>
    <row r="168" spans="2:10" ht="12.75"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2:10" ht="12.75">
      <c r="B169" s="86"/>
      <c r="C169" s="86"/>
      <c r="D169" s="86"/>
      <c r="E169" s="86"/>
      <c r="F169" s="86"/>
      <c r="G169" s="86"/>
      <c r="H169" s="86"/>
      <c r="I169" s="86"/>
      <c r="J169" s="86"/>
    </row>
    <row r="170" spans="2:10" ht="12.75">
      <c r="B170" s="86"/>
      <c r="C170" s="86"/>
      <c r="D170" s="86"/>
      <c r="E170" s="86"/>
      <c r="F170" s="86"/>
      <c r="G170" s="86"/>
      <c r="H170" s="86"/>
      <c r="I170" s="86"/>
      <c r="J170" s="86"/>
    </row>
    <row r="171" spans="2:10" ht="12.75">
      <c r="B171" s="86"/>
      <c r="C171" s="86"/>
      <c r="D171" s="86"/>
      <c r="E171" s="86"/>
      <c r="F171" s="86"/>
      <c r="G171" s="86"/>
      <c r="H171" s="86"/>
      <c r="I171" s="86"/>
      <c r="J171" s="86"/>
    </row>
    <row r="172" spans="2:10" ht="12.75">
      <c r="B172" s="86"/>
      <c r="C172" s="86"/>
      <c r="D172" s="86"/>
      <c r="E172" s="86"/>
      <c r="F172" s="86"/>
      <c r="G172" s="86"/>
      <c r="H172" s="86"/>
      <c r="I172" s="86"/>
      <c r="J172" s="86"/>
    </row>
    <row r="173" spans="2:10" ht="12.75">
      <c r="B173" s="86"/>
      <c r="C173" s="86"/>
      <c r="D173" s="86"/>
      <c r="E173" s="86"/>
      <c r="F173" s="86"/>
      <c r="G173" s="86"/>
      <c r="H173" s="86"/>
      <c r="I173" s="86"/>
      <c r="J173" s="86"/>
    </row>
    <row r="174" spans="2:10" ht="12.75"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2:10" ht="12.75"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2:10" ht="12.75">
      <c r="B176" s="86"/>
      <c r="C176" s="86"/>
      <c r="D176" s="86"/>
      <c r="E176" s="86"/>
      <c r="F176" s="86"/>
      <c r="G176" s="86"/>
      <c r="H176" s="86"/>
      <c r="I176" s="86"/>
      <c r="J176" s="86"/>
    </row>
    <row r="177" spans="2:10" ht="12.75"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2:10" ht="12.75">
      <c r="B178" s="86"/>
      <c r="C178" s="86"/>
      <c r="D178" s="86"/>
      <c r="E178" s="86"/>
      <c r="F178" s="86"/>
      <c r="G178" s="86"/>
      <c r="H178" s="86"/>
      <c r="I178" s="86"/>
      <c r="J178" s="86"/>
    </row>
    <row r="179" spans="2:10" ht="12.75">
      <c r="B179" s="86"/>
      <c r="C179" s="86"/>
      <c r="D179" s="86"/>
      <c r="E179" s="86"/>
      <c r="F179" s="86"/>
      <c r="G179" s="86"/>
      <c r="H179" s="86"/>
      <c r="I179" s="86"/>
      <c r="J179" s="86"/>
    </row>
    <row r="180" spans="2:10" ht="12.75">
      <c r="B180" s="86"/>
      <c r="C180" s="86"/>
      <c r="D180" s="86"/>
      <c r="E180" s="86"/>
      <c r="F180" s="86"/>
      <c r="G180" s="86"/>
      <c r="H180" s="86"/>
      <c r="I180" s="86"/>
      <c r="J180" s="86"/>
    </row>
    <row r="181" spans="2:10" ht="12.75">
      <c r="B181" s="86"/>
      <c r="C181" s="86"/>
      <c r="D181" s="86"/>
      <c r="E181" s="86"/>
      <c r="F181" s="86"/>
      <c r="G181" s="86"/>
      <c r="H181" s="86"/>
      <c r="I181" s="86"/>
      <c r="J181" s="86"/>
    </row>
    <row r="182" spans="2:10" ht="12.75">
      <c r="B182" s="86"/>
      <c r="C182" s="86"/>
      <c r="D182" s="86"/>
      <c r="E182" s="86"/>
      <c r="F182" s="86"/>
      <c r="G182" s="86"/>
      <c r="H182" s="86"/>
      <c r="I182" s="86"/>
      <c r="J182" s="86"/>
    </row>
    <row r="183" spans="2:10" ht="12.75">
      <c r="B183" s="86"/>
      <c r="C183" s="86"/>
      <c r="D183" s="86"/>
      <c r="E183" s="86"/>
      <c r="F183" s="86"/>
      <c r="G183" s="86"/>
      <c r="H183" s="86"/>
      <c r="I183" s="86"/>
      <c r="J183" s="86"/>
    </row>
    <row r="184" spans="2:10" ht="12.75">
      <c r="B184" s="86"/>
      <c r="C184" s="86"/>
      <c r="D184" s="86"/>
      <c r="E184" s="86"/>
      <c r="F184" s="86"/>
      <c r="G184" s="86"/>
      <c r="H184" s="86"/>
      <c r="I184" s="86"/>
      <c r="J184" s="86"/>
    </row>
    <row r="185" spans="2:10" ht="12.75">
      <c r="B185" s="86"/>
      <c r="C185" s="86"/>
      <c r="D185" s="86"/>
      <c r="E185" s="86"/>
      <c r="F185" s="86"/>
      <c r="G185" s="86"/>
      <c r="H185" s="86"/>
      <c r="I185" s="86"/>
      <c r="J185" s="86"/>
    </row>
    <row r="186" spans="2:10" ht="12.75">
      <c r="B186" s="86"/>
      <c r="C186" s="86"/>
      <c r="D186" s="86"/>
      <c r="E186" s="86"/>
      <c r="F186" s="86"/>
      <c r="G186" s="86"/>
      <c r="H186" s="86"/>
      <c r="I186" s="86"/>
      <c r="J186" s="86"/>
    </row>
    <row r="187" spans="2:10" ht="12.75">
      <c r="B187" s="86"/>
      <c r="C187" s="86"/>
      <c r="D187" s="86"/>
      <c r="E187" s="86"/>
      <c r="F187" s="86"/>
      <c r="G187" s="86"/>
      <c r="H187" s="86"/>
      <c r="I187" s="86"/>
      <c r="J187" s="86"/>
    </row>
    <row r="188" spans="2:10" ht="12.75">
      <c r="B188" s="86"/>
      <c r="C188" s="86"/>
      <c r="D188" s="86"/>
      <c r="E188" s="86"/>
      <c r="F188" s="86"/>
      <c r="G188" s="86"/>
      <c r="H188" s="86"/>
      <c r="I188" s="86"/>
      <c r="J188" s="86"/>
    </row>
    <row r="189" spans="2:10" ht="12.75">
      <c r="B189" s="86"/>
      <c r="C189" s="86"/>
      <c r="D189" s="86"/>
      <c r="E189" s="86"/>
      <c r="F189" s="86"/>
      <c r="G189" s="86"/>
      <c r="H189" s="86"/>
      <c r="I189" s="86"/>
      <c r="J189" s="86"/>
    </row>
    <row r="190" spans="2:10" ht="12.75">
      <c r="B190" s="86"/>
      <c r="C190" s="86"/>
      <c r="D190" s="86"/>
      <c r="E190" s="86"/>
      <c r="F190" s="86"/>
      <c r="G190" s="86"/>
      <c r="H190" s="86"/>
      <c r="I190" s="86"/>
      <c r="J190" s="86"/>
    </row>
    <row r="191" spans="2:10" ht="12.75">
      <c r="B191" s="86"/>
      <c r="C191" s="86"/>
      <c r="D191" s="86"/>
      <c r="E191" s="86"/>
      <c r="F191" s="86"/>
      <c r="G191" s="86"/>
      <c r="H191" s="86"/>
      <c r="I191" s="86"/>
      <c r="J191" s="86"/>
    </row>
    <row r="192" spans="2:10" ht="12.75">
      <c r="B192" s="86"/>
      <c r="C192" s="86"/>
      <c r="D192" s="86"/>
      <c r="E192" s="86"/>
      <c r="F192" s="86"/>
      <c r="G192" s="86"/>
      <c r="H192" s="86"/>
      <c r="I192" s="86"/>
      <c r="J192" s="86"/>
    </row>
    <row r="193" spans="2:10" ht="12.75">
      <c r="B193" s="86"/>
      <c r="C193" s="86"/>
      <c r="D193" s="86"/>
      <c r="E193" s="86"/>
      <c r="F193" s="86"/>
      <c r="G193" s="86"/>
      <c r="H193" s="86"/>
      <c r="I193" s="86"/>
      <c r="J193" s="86"/>
    </row>
    <row r="194" spans="2:10" ht="12.75">
      <c r="B194" s="86"/>
      <c r="C194" s="86"/>
      <c r="D194" s="86"/>
      <c r="E194" s="86"/>
      <c r="F194" s="86"/>
      <c r="G194" s="86"/>
      <c r="H194" s="86"/>
      <c r="I194" s="86"/>
      <c r="J194" s="86"/>
    </row>
    <row r="195" spans="2:10" ht="12.75">
      <c r="B195" s="86"/>
      <c r="C195" s="86"/>
      <c r="D195" s="86"/>
      <c r="E195" s="86"/>
      <c r="F195" s="86"/>
      <c r="G195" s="86"/>
      <c r="H195" s="86"/>
      <c r="I195" s="86"/>
      <c r="J195" s="86"/>
    </row>
    <row r="196" spans="2:10" ht="12.75">
      <c r="B196" s="86"/>
      <c r="C196" s="86"/>
      <c r="D196" s="86"/>
      <c r="E196" s="86"/>
      <c r="F196" s="86"/>
      <c r="G196" s="86"/>
      <c r="H196" s="86"/>
      <c r="I196" s="86"/>
      <c r="J196" s="86"/>
    </row>
    <row r="197" spans="2:10" ht="12.75">
      <c r="B197" s="86"/>
      <c r="C197" s="86"/>
      <c r="D197" s="86"/>
      <c r="E197" s="86"/>
      <c r="F197" s="86"/>
      <c r="G197" s="86"/>
      <c r="H197" s="86"/>
      <c r="I197" s="86"/>
      <c r="J197" s="86"/>
    </row>
    <row r="198" spans="2:10" ht="12.75">
      <c r="B198" s="86"/>
      <c r="C198" s="86"/>
      <c r="D198" s="86"/>
      <c r="E198" s="86"/>
      <c r="F198" s="86"/>
      <c r="G198" s="86"/>
      <c r="H198" s="86"/>
      <c r="I198" s="86"/>
      <c r="J198" s="86"/>
    </row>
    <row r="199" spans="2:10" ht="12.75"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2:10" ht="12.75">
      <c r="B200" s="86"/>
      <c r="C200" s="86"/>
      <c r="D200" s="86"/>
      <c r="E200" s="86"/>
      <c r="F200" s="86"/>
      <c r="G200" s="86"/>
      <c r="H200" s="86"/>
      <c r="I200" s="86"/>
      <c r="J200" s="86"/>
    </row>
    <row r="201" spans="2:10" ht="12.75">
      <c r="B201" s="86"/>
      <c r="C201" s="86"/>
      <c r="D201" s="86"/>
      <c r="E201" s="86"/>
      <c r="F201" s="86"/>
      <c r="G201" s="86"/>
      <c r="H201" s="86"/>
      <c r="I201" s="86"/>
      <c r="J201" s="86"/>
    </row>
    <row r="202" spans="2:10" ht="12.75">
      <c r="B202" s="86"/>
      <c r="C202" s="86"/>
      <c r="D202" s="86"/>
      <c r="E202" s="86"/>
      <c r="F202" s="86"/>
      <c r="G202" s="86"/>
      <c r="H202" s="86"/>
      <c r="I202" s="86"/>
      <c r="J202" s="86"/>
    </row>
    <row r="203" spans="2:10" ht="12.75">
      <c r="B203" s="86"/>
      <c r="C203" s="86"/>
      <c r="D203" s="86"/>
      <c r="E203" s="86"/>
      <c r="F203" s="86"/>
      <c r="G203" s="86"/>
      <c r="H203" s="86"/>
      <c r="I203" s="86"/>
      <c r="J203" s="86"/>
    </row>
    <row r="204" spans="2:10" ht="12.75">
      <c r="B204" s="86"/>
      <c r="C204" s="86"/>
      <c r="D204" s="86"/>
      <c r="E204" s="86"/>
      <c r="F204" s="86"/>
      <c r="G204" s="86"/>
      <c r="H204" s="86"/>
      <c r="I204" s="86"/>
      <c r="J204" s="86"/>
    </row>
    <row r="205" spans="2:10" ht="12.75">
      <c r="B205" s="86"/>
      <c r="C205" s="86"/>
      <c r="D205" s="86"/>
      <c r="E205" s="86"/>
      <c r="F205" s="86"/>
      <c r="G205" s="86"/>
      <c r="H205" s="86"/>
      <c r="I205" s="86"/>
      <c r="J205" s="86"/>
    </row>
    <row r="206" spans="2:10" ht="12.75">
      <c r="B206" s="86"/>
      <c r="C206" s="86"/>
      <c r="D206" s="86"/>
      <c r="E206" s="86"/>
      <c r="F206" s="86"/>
      <c r="G206" s="86"/>
      <c r="H206" s="86"/>
      <c r="I206" s="86"/>
      <c r="J206" s="86"/>
    </row>
    <row r="207" spans="2:10" ht="12.75">
      <c r="B207" s="86"/>
      <c r="C207" s="86"/>
      <c r="D207" s="86"/>
      <c r="E207" s="86"/>
      <c r="F207" s="86"/>
      <c r="G207" s="86"/>
      <c r="H207" s="86"/>
      <c r="I207" s="86"/>
      <c r="J207" s="86"/>
    </row>
    <row r="208" spans="2:10" ht="12.75">
      <c r="B208" s="86"/>
      <c r="C208" s="86"/>
      <c r="D208" s="86"/>
      <c r="E208" s="86"/>
      <c r="F208" s="86"/>
      <c r="G208" s="86"/>
      <c r="H208" s="86"/>
      <c r="I208" s="86"/>
      <c r="J208" s="86"/>
    </row>
    <row r="209" spans="2:10" ht="12.75">
      <c r="B209" s="86"/>
      <c r="C209" s="86"/>
      <c r="D209" s="86"/>
      <c r="E209" s="86"/>
      <c r="F209" s="86"/>
      <c r="G209" s="86"/>
      <c r="H209" s="86"/>
      <c r="I209" s="86"/>
      <c r="J209" s="86"/>
    </row>
    <row r="210" spans="2:10" ht="12.75">
      <c r="B210" s="86"/>
      <c r="C210" s="86"/>
      <c r="D210" s="86"/>
      <c r="E210" s="86"/>
      <c r="F210" s="86"/>
      <c r="G210" s="86"/>
      <c r="H210" s="86"/>
      <c r="I210" s="86"/>
      <c r="J210" s="86"/>
    </row>
    <row r="211" spans="2:10" ht="12.75">
      <c r="B211" s="86"/>
      <c r="C211" s="86"/>
      <c r="D211" s="86"/>
      <c r="E211" s="86"/>
      <c r="F211" s="86"/>
      <c r="G211" s="86"/>
      <c r="H211" s="86"/>
      <c r="I211" s="86"/>
      <c r="J211" s="86"/>
    </row>
    <row r="212" spans="2:10" ht="12.75">
      <c r="B212" s="86"/>
      <c r="C212" s="86"/>
      <c r="D212" s="86"/>
      <c r="E212" s="86"/>
      <c r="F212" s="86"/>
      <c r="G212" s="86"/>
      <c r="H212" s="86"/>
      <c r="I212" s="86"/>
      <c r="J212" s="86"/>
    </row>
    <row r="213" spans="2:10" ht="12.75">
      <c r="B213" s="86"/>
      <c r="C213" s="86"/>
      <c r="D213" s="86"/>
      <c r="E213" s="86"/>
      <c r="F213" s="86"/>
      <c r="G213" s="86"/>
      <c r="H213" s="86"/>
      <c r="I213" s="86"/>
      <c r="J213" s="86"/>
    </row>
    <row r="214" spans="2:10" ht="12.75">
      <c r="B214" s="86"/>
      <c r="C214" s="86"/>
      <c r="D214" s="86"/>
      <c r="E214" s="86"/>
      <c r="F214" s="86"/>
      <c r="G214" s="86"/>
      <c r="H214" s="86"/>
      <c r="I214" s="86"/>
      <c r="J214" s="86"/>
    </row>
    <row r="215" spans="2:10" ht="12.75">
      <c r="B215" s="86"/>
      <c r="C215" s="86"/>
      <c r="D215" s="86"/>
      <c r="E215" s="86"/>
      <c r="F215" s="86"/>
      <c r="G215" s="86"/>
      <c r="H215" s="86"/>
      <c r="I215" s="86"/>
      <c r="J215" s="86"/>
    </row>
    <row r="216" spans="2:10" ht="12.75">
      <c r="B216" s="86"/>
      <c r="C216" s="86"/>
      <c r="D216" s="86"/>
      <c r="E216" s="86"/>
      <c r="F216" s="86"/>
      <c r="G216" s="86"/>
      <c r="H216" s="86"/>
      <c r="I216" s="86"/>
      <c r="J216" s="86"/>
    </row>
    <row r="217" spans="2:10" ht="12.75">
      <c r="B217" s="86"/>
      <c r="C217" s="86"/>
      <c r="D217" s="86"/>
      <c r="E217" s="86"/>
      <c r="F217" s="86"/>
      <c r="G217" s="86"/>
      <c r="H217" s="86"/>
      <c r="I217" s="86"/>
      <c r="J217" s="86"/>
    </row>
    <row r="218" spans="2:10" ht="12.75"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2:10" ht="12.75"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2:10" ht="12.75"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2:10" ht="12.75">
      <c r="B221" s="86"/>
      <c r="C221" s="86"/>
      <c r="D221" s="86"/>
      <c r="E221" s="86"/>
      <c r="F221" s="86"/>
      <c r="G221" s="86"/>
      <c r="H221" s="86"/>
      <c r="I221" s="86"/>
      <c r="J221" s="86"/>
    </row>
    <row r="222" spans="2:10" ht="12.75">
      <c r="B222" s="86"/>
      <c r="C222" s="86"/>
      <c r="D222" s="86"/>
      <c r="E222" s="86"/>
      <c r="F222" s="86"/>
      <c r="G222" s="86"/>
      <c r="H222" s="86"/>
      <c r="I222" s="86"/>
      <c r="J222" s="86"/>
    </row>
    <row r="223" spans="2:10" ht="12.75">
      <c r="B223" s="86"/>
      <c r="C223" s="86"/>
      <c r="D223" s="86"/>
      <c r="E223" s="86"/>
      <c r="F223" s="86"/>
      <c r="G223" s="86"/>
      <c r="H223" s="86"/>
      <c r="I223" s="86"/>
      <c r="J223" s="86"/>
    </row>
    <row r="224" spans="2:10" ht="12.75">
      <c r="B224" s="86"/>
      <c r="C224" s="86"/>
      <c r="D224" s="86"/>
      <c r="E224" s="86"/>
      <c r="F224" s="86"/>
      <c r="G224" s="86"/>
      <c r="H224" s="86"/>
      <c r="I224" s="86"/>
      <c r="J224" s="86"/>
    </row>
    <row r="225" spans="2:10" ht="12.75">
      <c r="B225" s="86"/>
      <c r="C225" s="86"/>
      <c r="D225" s="86"/>
      <c r="E225" s="86"/>
      <c r="F225" s="86"/>
      <c r="G225" s="86"/>
      <c r="H225" s="86"/>
      <c r="I225" s="86"/>
      <c r="J225" s="86"/>
    </row>
    <row r="226" spans="2:10" ht="12.75">
      <c r="B226" s="86"/>
      <c r="C226" s="86"/>
      <c r="D226" s="86"/>
      <c r="E226" s="86"/>
      <c r="F226" s="86"/>
      <c r="G226" s="86"/>
      <c r="H226" s="86"/>
      <c r="I226" s="86"/>
      <c r="J226" s="86"/>
    </row>
    <row r="227" spans="2:10" ht="12.75">
      <c r="B227" s="86"/>
      <c r="C227" s="86"/>
      <c r="D227" s="86"/>
      <c r="E227" s="86"/>
      <c r="F227" s="86"/>
      <c r="G227" s="86"/>
      <c r="H227" s="86"/>
      <c r="I227" s="86"/>
      <c r="J227" s="86"/>
    </row>
    <row r="228" spans="2:10" ht="12.75">
      <c r="B228" s="86"/>
      <c r="C228" s="86"/>
      <c r="D228" s="86"/>
      <c r="E228" s="86"/>
      <c r="F228" s="86"/>
      <c r="G228" s="86"/>
      <c r="H228" s="86"/>
      <c r="I228" s="86"/>
      <c r="J228" s="86"/>
    </row>
    <row r="229" spans="2:10" ht="12.75">
      <c r="B229" s="86"/>
      <c r="C229" s="86"/>
      <c r="D229" s="86"/>
      <c r="E229" s="86"/>
      <c r="F229" s="86"/>
      <c r="G229" s="86"/>
      <c r="H229" s="86"/>
      <c r="I229" s="86"/>
      <c r="J229" s="86"/>
    </row>
    <row r="230" spans="2:10" ht="12.75">
      <c r="B230" s="86"/>
      <c r="C230" s="86"/>
      <c r="D230" s="86"/>
      <c r="E230" s="86"/>
      <c r="F230" s="86"/>
      <c r="G230" s="86"/>
      <c r="H230" s="86"/>
      <c r="I230" s="86"/>
      <c r="J230" s="86"/>
    </row>
    <row r="231" spans="2:10" ht="12.75">
      <c r="B231" s="86"/>
      <c r="C231" s="86"/>
      <c r="D231" s="86"/>
      <c r="E231" s="86"/>
      <c r="F231" s="86"/>
      <c r="G231" s="86"/>
      <c r="H231" s="86"/>
      <c r="I231" s="86"/>
      <c r="J231" s="86"/>
    </row>
    <row r="232" spans="2:10" ht="12.75">
      <c r="B232" s="86"/>
      <c r="C232" s="86"/>
      <c r="D232" s="86"/>
      <c r="E232" s="86"/>
      <c r="F232" s="86"/>
      <c r="G232" s="86"/>
      <c r="H232" s="86"/>
      <c r="I232" s="86"/>
      <c r="J232" s="86"/>
    </row>
    <row r="233" spans="2:10" ht="12.75">
      <c r="B233" s="86"/>
      <c r="C233" s="86"/>
      <c r="D233" s="86"/>
      <c r="E233" s="86"/>
      <c r="F233" s="86"/>
      <c r="G233" s="86"/>
      <c r="H233" s="86"/>
      <c r="I233" s="86"/>
      <c r="J233" s="86"/>
    </row>
    <row r="234" spans="2:10" ht="12.75">
      <c r="B234" s="86"/>
      <c r="C234" s="86"/>
      <c r="D234" s="86"/>
      <c r="E234" s="86"/>
      <c r="F234" s="86"/>
      <c r="G234" s="86"/>
      <c r="H234" s="86"/>
      <c r="I234" s="86"/>
      <c r="J234" s="86"/>
    </row>
    <row r="235" spans="2:10" ht="12.75">
      <c r="B235" s="86"/>
      <c r="C235" s="86"/>
      <c r="D235" s="86"/>
      <c r="E235" s="86"/>
      <c r="F235" s="86"/>
      <c r="G235" s="86"/>
      <c r="H235" s="86"/>
      <c r="I235" s="86"/>
      <c r="J235" s="86"/>
    </row>
    <row r="236" spans="2:10" ht="12.75">
      <c r="B236" s="86"/>
      <c r="C236" s="86"/>
      <c r="D236" s="86"/>
      <c r="E236" s="86"/>
      <c r="F236" s="86"/>
      <c r="G236" s="86"/>
      <c r="H236" s="86"/>
      <c r="I236" s="86"/>
      <c r="J236" s="86"/>
    </row>
    <row r="237" spans="2:10" ht="12.75">
      <c r="B237" s="86"/>
      <c r="C237" s="86"/>
      <c r="D237" s="86"/>
      <c r="E237" s="86"/>
      <c r="F237" s="86"/>
      <c r="G237" s="86"/>
      <c r="H237" s="86"/>
      <c r="I237" s="86"/>
      <c r="J237" s="86"/>
    </row>
    <row r="238" spans="2:10" ht="12.75">
      <c r="B238" s="86"/>
      <c r="C238" s="86"/>
      <c r="D238" s="86"/>
      <c r="E238" s="86"/>
      <c r="F238" s="86"/>
      <c r="G238" s="86"/>
      <c r="H238" s="86"/>
      <c r="I238" s="86"/>
      <c r="J238" s="86"/>
    </row>
    <row r="239" spans="2:10" ht="12.75">
      <c r="B239" s="86"/>
      <c r="C239" s="86"/>
      <c r="D239" s="86"/>
      <c r="E239" s="86"/>
      <c r="F239" s="86"/>
      <c r="G239" s="86"/>
      <c r="H239" s="86"/>
      <c r="I239" s="86"/>
      <c r="J239" s="86"/>
    </row>
    <row r="240" spans="2:10" ht="12.75">
      <c r="B240" s="86"/>
      <c r="C240" s="86"/>
      <c r="D240" s="86"/>
      <c r="E240" s="86"/>
      <c r="F240" s="86"/>
      <c r="G240" s="86"/>
      <c r="H240" s="86"/>
      <c r="I240" s="86"/>
      <c r="J240" s="86"/>
    </row>
    <row r="241" spans="2:10" ht="12.75">
      <c r="B241" s="86"/>
      <c r="C241" s="86"/>
      <c r="D241" s="86"/>
      <c r="E241" s="86"/>
      <c r="F241" s="86"/>
      <c r="G241" s="86"/>
      <c r="H241" s="86"/>
      <c r="I241" s="86"/>
      <c r="J241" s="86"/>
    </row>
    <row r="242" spans="2:10" ht="12.75">
      <c r="B242" s="86"/>
      <c r="C242" s="86"/>
      <c r="D242" s="86"/>
      <c r="E242" s="86"/>
      <c r="F242" s="86"/>
      <c r="G242" s="86"/>
      <c r="H242" s="86"/>
      <c r="I242" s="86"/>
      <c r="J242" s="86"/>
    </row>
    <row r="243" spans="2:10" ht="12.75">
      <c r="B243" s="86"/>
      <c r="C243" s="86"/>
      <c r="D243" s="86"/>
      <c r="E243" s="86"/>
      <c r="F243" s="86"/>
      <c r="G243" s="86"/>
      <c r="H243" s="86"/>
      <c r="I243" s="86"/>
      <c r="J243" s="86"/>
    </row>
    <row r="244" spans="2:10" ht="12.75">
      <c r="B244" s="86"/>
      <c r="C244" s="86"/>
      <c r="D244" s="86"/>
      <c r="E244" s="86"/>
      <c r="F244" s="86"/>
      <c r="G244" s="86"/>
      <c r="H244" s="86"/>
      <c r="I244" s="86"/>
      <c r="J244" s="86"/>
    </row>
    <row r="245" spans="2:10" ht="12.75">
      <c r="B245" s="86"/>
      <c r="C245" s="86"/>
      <c r="D245" s="86"/>
      <c r="E245" s="86"/>
      <c r="F245" s="86"/>
      <c r="G245" s="86"/>
      <c r="H245" s="86"/>
      <c r="I245" s="86"/>
      <c r="J245" s="86"/>
    </row>
    <row r="246" spans="2:10" ht="12.75">
      <c r="B246" s="86"/>
      <c r="C246" s="86"/>
      <c r="D246" s="86"/>
      <c r="E246" s="86"/>
      <c r="F246" s="86"/>
      <c r="G246" s="86"/>
      <c r="H246" s="86"/>
      <c r="I246" s="86"/>
      <c r="J246" s="86"/>
    </row>
    <row r="247" spans="2:10" ht="12.75">
      <c r="B247" s="86"/>
      <c r="C247" s="86"/>
      <c r="D247" s="86"/>
      <c r="E247" s="86"/>
      <c r="F247" s="86"/>
      <c r="G247" s="86"/>
      <c r="H247" s="86"/>
      <c r="I247" s="86"/>
      <c r="J247" s="86"/>
    </row>
    <row r="248" spans="2:10" ht="12.75">
      <c r="B248" s="86"/>
      <c r="C248" s="86"/>
      <c r="D248" s="86"/>
      <c r="E248" s="86"/>
      <c r="F248" s="86"/>
      <c r="G248" s="86"/>
      <c r="H248" s="86"/>
      <c r="I248" s="86"/>
      <c r="J248" s="86"/>
    </row>
    <row r="249" spans="2:10" ht="12.75">
      <c r="B249" s="86"/>
      <c r="C249" s="86"/>
      <c r="D249" s="86"/>
      <c r="E249" s="86"/>
      <c r="F249" s="86"/>
      <c r="G249" s="86"/>
      <c r="H249" s="86"/>
      <c r="I249" s="86"/>
      <c r="J249" s="86"/>
    </row>
    <row r="250" spans="2:10" ht="12.75">
      <c r="B250" s="86"/>
      <c r="C250" s="86"/>
      <c r="D250" s="86"/>
      <c r="E250" s="86"/>
      <c r="F250" s="86"/>
      <c r="G250" s="86"/>
      <c r="H250" s="86"/>
      <c r="I250" s="86"/>
      <c r="J250" s="86"/>
    </row>
    <row r="251" spans="2:10" ht="12.75">
      <c r="B251" s="86"/>
      <c r="C251" s="86"/>
      <c r="D251" s="86"/>
      <c r="E251" s="86"/>
      <c r="F251" s="86"/>
      <c r="G251" s="86"/>
      <c r="H251" s="86"/>
      <c r="I251" s="86"/>
      <c r="J251" s="86"/>
    </row>
    <row r="252" spans="2:10" ht="12.75">
      <c r="B252" s="86"/>
      <c r="C252" s="86"/>
      <c r="D252" s="86"/>
      <c r="E252" s="86"/>
      <c r="F252" s="86"/>
      <c r="G252" s="86"/>
      <c r="H252" s="86"/>
      <c r="I252" s="86"/>
      <c r="J252" s="86"/>
    </row>
    <row r="253" spans="2:10" ht="12.75">
      <c r="B253" s="86"/>
      <c r="C253" s="86"/>
      <c r="D253" s="86"/>
      <c r="E253" s="86"/>
      <c r="F253" s="86"/>
      <c r="G253" s="86"/>
      <c r="H253" s="86"/>
      <c r="I253" s="86"/>
      <c r="J253" s="86"/>
    </row>
    <row r="254" spans="2:10" ht="12.75">
      <c r="B254" s="86"/>
      <c r="C254" s="86"/>
      <c r="D254" s="86"/>
      <c r="E254" s="86"/>
      <c r="F254" s="86"/>
      <c r="G254" s="86"/>
      <c r="H254" s="86"/>
      <c r="I254" s="86"/>
      <c r="J254" s="86"/>
    </row>
    <row r="255" spans="2:10" ht="12.75">
      <c r="B255" s="86"/>
      <c r="C255" s="86"/>
      <c r="D255" s="86"/>
      <c r="E255" s="86"/>
      <c r="F255" s="86"/>
      <c r="G255" s="86"/>
      <c r="H255" s="86"/>
      <c r="I255" s="86"/>
      <c r="J255" s="86"/>
    </row>
    <row r="256" spans="2:10" ht="12.75">
      <c r="B256" s="86"/>
      <c r="C256" s="86"/>
      <c r="D256" s="86"/>
      <c r="E256" s="86"/>
      <c r="F256" s="86"/>
      <c r="G256" s="86"/>
      <c r="H256" s="86"/>
      <c r="I256" s="86"/>
      <c r="J256" s="86"/>
    </row>
    <row r="257" spans="2:10" ht="12.75">
      <c r="B257" s="86"/>
      <c r="C257" s="86"/>
      <c r="D257" s="86"/>
      <c r="E257" s="86"/>
      <c r="F257" s="86"/>
      <c r="G257" s="86"/>
      <c r="H257" s="86"/>
      <c r="I257" s="86"/>
      <c r="J257" s="86"/>
    </row>
    <row r="258" spans="2:10" ht="12.75">
      <c r="B258" s="86"/>
      <c r="C258" s="86"/>
      <c r="D258" s="86"/>
      <c r="E258" s="86"/>
      <c r="F258" s="86"/>
      <c r="G258" s="86"/>
      <c r="H258" s="86"/>
      <c r="I258" s="86"/>
      <c r="J258" s="86"/>
    </row>
    <row r="259" spans="2:10" ht="12.75">
      <c r="B259" s="86"/>
      <c r="C259" s="86"/>
      <c r="D259" s="86"/>
      <c r="E259" s="86"/>
      <c r="F259" s="86"/>
      <c r="G259" s="86"/>
      <c r="H259" s="86"/>
      <c r="I259" s="86"/>
      <c r="J259" s="86"/>
    </row>
    <row r="260" spans="2:10" ht="12.75">
      <c r="B260" s="86"/>
      <c r="C260" s="86"/>
      <c r="D260" s="86"/>
      <c r="E260" s="86"/>
      <c r="F260" s="86"/>
      <c r="G260" s="86"/>
      <c r="H260" s="86"/>
      <c r="I260" s="86"/>
      <c r="J260" s="86"/>
    </row>
    <row r="261" spans="2:10" ht="12.75">
      <c r="B261" s="86"/>
      <c r="C261" s="86"/>
      <c r="D261" s="86"/>
      <c r="E261" s="86"/>
      <c r="F261" s="86"/>
      <c r="G261" s="86"/>
      <c r="H261" s="86"/>
      <c r="I261" s="86"/>
      <c r="J261" s="86"/>
    </row>
    <row r="262" spans="2:10" ht="12.75">
      <c r="B262" s="86"/>
      <c r="C262" s="86"/>
      <c r="D262" s="86"/>
      <c r="E262" s="86"/>
      <c r="F262" s="86"/>
      <c r="G262" s="86"/>
      <c r="H262" s="86"/>
      <c r="I262" s="86"/>
      <c r="J262" s="86"/>
    </row>
    <row r="263" spans="2:10" ht="12.75">
      <c r="B263" s="86"/>
      <c r="C263" s="86"/>
      <c r="D263" s="86"/>
      <c r="E263" s="86"/>
      <c r="F263" s="86"/>
      <c r="G263" s="86"/>
      <c r="H263" s="86"/>
      <c r="I263" s="86"/>
      <c r="J263" s="86"/>
    </row>
    <row r="264" spans="2:10" ht="12.75">
      <c r="B264" s="86"/>
      <c r="C264" s="86"/>
      <c r="D264" s="86"/>
      <c r="E264" s="86"/>
      <c r="F264" s="86"/>
      <c r="G264" s="86"/>
      <c r="H264" s="86"/>
      <c r="I264" s="86"/>
      <c r="J264" s="86"/>
    </row>
    <row r="265" spans="2:10" ht="12.75">
      <c r="B265" s="86"/>
      <c r="C265" s="86"/>
      <c r="D265" s="86"/>
      <c r="E265" s="86"/>
      <c r="F265" s="86"/>
      <c r="G265" s="86"/>
      <c r="H265" s="86"/>
      <c r="I265" s="86"/>
      <c r="J265" s="86"/>
    </row>
    <row r="266" spans="2:10" ht="12.75">
      <c r="B266" s="86"/>
      <c r="C266" s="86"/>
      <c r="D266" s="86"/>
      <c r="E266" s="86"/>
      <c r="F266" s="86"/>
      <c r="G266" s="86"/>
      <c r="H266" s="86"/>
      <c r="I266" s="86"/>
      <c r="J266" s="86"/>
    </row>
    <row r="267" spans="2:10" ht="12.75">
      <c r="B267" s="86"/>
      <c r="C267" s="86"/>
      <c r="D267" s="86"/>
      <c r="E267" s="86"/>
      <c r="F267" s="86"/>
      <c r="G267" s="86"/>
      <c r="H267" s="86"/>
      <c r="I267" s="86"/>
      <c r="J267" s="86"/>
    </row>
    <row r="268" spans="2:10" ht="12.75">
      <c r="B268" s="86"/>
      <c r="C268" s="86"/>
      <c r="D268" s="86"/>
      <c r="E268" s="86"/>
      <c r="F268" s="86"/>
      <c r="G268" s="86"/>
      <c r="H268" s="86"/>
      <c r="I268" s="86"/>
      <c r="J268" s="86"/>
    </row>
    <row r="269" spans="2:10" ht="12.75">
      <c r="B269" s="86"/>
      <c r="C269" s="86"/>
      <c r="D269" s="86"/>
      <c r="E269" s="86"/>
      <c r="F269" s="86"/>
      <c r="G269" s="86"/>
      <c r="H269" s="86"/>
      <c r="I269" s="86"/>
      <c r="J269" s="86"/>
    </row>
    <row r="270" spans="2:10" ht="12.75">
      <c r="B270" s="86"/>
      <c r="C270" s="86"/>
      <c r="D270" s="86"/>
      <c r="E270" s="86"/>
      <c r="F270" s="86"/>
      <c r="G270" s="86"/>
      <c r="H270" s="86"/>
      <c r="I270" s="86"/>
      <c r="J270" s="86"/>
    </row>
    <row r="271" spans="2:10" ht="12.75">
      <c r="B271" s="86"/>
      <c r="C271" s="86"/>
      <c r="D271" s="86"/>
      <c r="E271" s="86"/>
      <c r="F271" s="86"/>
      <c r="G271" s="86"/>
      <c r="H271" s="86"/>
      <c r="I271" s="86"/>
      <c r="J271" s="86"/>
    </row>
    <row r="272" spans="2:10" ht="12.75">
      <c r="B272" s="86"/>
      <c r="C272" s="86"/>
      <c r="D272" s="86"/>
      <c r="E272" s="86"/>
      <c r="F272" s="86"/>
      <c r="G272" s="86"/>
      <c r="H272" s="86"/>
      <c r="I272" s="86"/>
      <c r="J272" s="86"/>
    </row>
    <row r="273" spans="2:10" ht="12.75">
      <c r="B273" s="86"/>
      <c r="C273" s="86"/>
      <c r="D273" s="86"/>
      <c r="E273" s="86"/>
      <c r="F273" s="86"/>
      <c r="G273" s="86"/>
      <c r="H273" s="86"/>
      <c r="I273" s="86"/>
      <c r="J273" s="86"/>
    </row>
    <row r="274" spans="2:10" ht="12.75">
      <c r="B274" s="86"/>
      <c r="C274" s="86"/>
      <c r="D274" s="86"/>
      <c r="E274" s="86"/>
      <c r="F274" s="86"/>
      <c r="G274" s="86"/>
      <c r="H274" s="86"/>
      <c r="I274" s="86"/>
      <c r="J274" s="86"/>
    </row>
    <row r="275" spans="2:10" ht="12.75">
      <c r="B275" s="86"/>
      <c r="C275" s="86"/>
      <c r="D275" s="86"/>
      <c r="E275" s="86"/>
      <c r="F275" s="86"/>
      <c r="G275" s="86"/>
      <c r="H275" s="86"/>
      <c r="I275" s="86"/>
      <c r="J275" s="86"/>
    </row>
    <row r="276" spans="2:10" ht="12.75">
      <c r="B276" s="86"/>
      <c r="C276" s="86"/>
      <c r="D276" s="86"/>
      <c r="E276" s="86"/>
      <c r="F276" s="86"/>
      <c r="G276" s="86"/>
      <c r="H276" s="86"/>
      <c r="I276" s="86"/>
      <c r="J276" s="86"/>
    </row>
    <row r="277" spans="2:10" ht="12.75">
      <c r="B277" s="86"/>
      <c r="C277" s="86"/>
      <c r="D277" s="86"/>
      <c r="E277" s="86"/>
      <c r="F277" s="86"/>
      <c r="G277" s="86"/>
      <c r="H277" s="86"/>
      <c r="I277" s="86"/>
      <c r="J277" s="86"/>
    </row>
    <row r="278" spans="2:10" ht="12.75">
      <c r="B278" s="86"/>
      <c r="C278" s="86"/>
      <c r="D278" s="86"/>
      <c r="E278" s="86"/>
      <c r="F278" s="86"/>
      <c r="G278" s="86"/>
      <c r="H278" s="86"/>
      <c r="I278" s="86"/>
      <c r="J278" s="86"/>
    </row>
    <row r="279" spans="2:10" ht="12.75">
      <c r="B279" s="86"/>
      <c r="C279" s="86"/>
      <c r="D279" s="86"/>
      <c r="E279" s="86"/>
      <c r="F279" s="86"/>
      <c r="G279" s="86"/>
      <c r="H279" s="86"/>
      <c r="I279" s="86"/>
      <c r="J279" s="86"/>
    </row>
    <row r="280" spans="2:10" ht="12.75">
      <c r="B280" s="86"/>
      <c r="C280" s="86"/>
      <c r="D280" s="86"/>
      <c r="E280" s="86"/>
      <c r="F280" s="86"/>
      <c r="G280" s="86"/>
      <c r="H280" s="86"/>
      <c r="I280" s="86"/>
      <c r="J280" s="86"/>
    </row>
    <row r="281" spans="2:10" ht="12.75">
      <c r="B281" s="86"/>
      <c r="C281" s="86"/>
      <c r="D281" s="86"/>
      <c r="E281" s="86"/>
      <c r="F281" s="86"/>
      <c r="G281" s="86"/>
      <c r="H281" s="86"/>
      <c r="I281" s="86"/>
      <c r="J281" s="86"/>
    </row>
    <row r="282" spans="2:10" ht="12.75">
      <c r="B282" s="86"/>
      <c r="C282" s="86"/>
      <c r="D282" s="86"/>
      <c r="E282" s="86"/>
      <c r="F282" s="86"/>
      <c r="G282" s="86"/>
      <c r="H282" s="86"/>
      <c r="I282" s="86"/>
      <c r="J282" s="86"/>
    </row>
    <row r="283" spans="2:10" ht="12.75">
      <c r="B283" s="86"/>
      <c r="C283" s="86"/>
      <c r="D283" s="86"/>
      <c r="E283" s="86"/>
      <c r="F283" s="86"/>
      <c r="G283" s="86"/>
      <c r="H283" s="86"/>
      <c r="I283" s="86"/>
      <c r="J283" s="86"/>
    </row>
    <row r="284" spans="2:10" ht="12.75">
      <c r="B284" s="86"/>
      <c r="C284" s="86"/>
      <c r="D284" s="86"/>
      <c r="E284" s="86"/>
      <c r="F284" s="86"/>
      <c r="G284" s="86"/>
      <c r="H284" s="86"/>
      <c r="I284" s="86"/>
      <c r="J284" s="86"/>
    </row>
    <row r="285" spans="2:10" ht="12.75">
      <c r="B285" s="86"/>
      <c r="C285" s="86"/>
      <c r="D285" s="86"/>
      <c r="E285" s="86"/>
      <c r="F285" s="86"/>
      <c r="G285" s="86"/>
      <c r="H285" s="86"/>
      <c r="I285" s="86"/>
      <c r="J285" s="86"/>
    </row>
    <row r="286" spans="2:10" ht="12.75">
      <c r="B286" s="86"/>
      <c r="C286" s="86"/>
      <c r="D286" s="86"/>
      <c r="E286" s="86"/>
      <c r="F286" s="86"/>
      <c r="G286" s="86"/>
      <c r="H286" s="86"/>
      <c r="I286" s="86"/>
      <c r="J286" s="86"/>
    </row>
    <row r="287" spans="2:10" ht="12.75">
      <c r="B287" s="86"/>
      <c r="C287" s="86"/>
      <c r="D287" s="86"/>
      <c r="E287" s="86"/>
      <c r="F287" s="86"/>
      <c r="G287" s="86"/>
      <c r="H287" s="86"/>
      <c r="I287" s="86"/>
      <c r="J287" s="86"/>
    </row>
    <row r="288" spans="2:10" ht="12.75">
      <c r="B288" s="86"/>
      <c r="C288" s="86"/>
      <c r="D288" s="86"/>
      <c r="E288" s="86"/>
      <c r="F288" s="86"/>
      <c r="G288" s="86"/>
      <c r="H288" s="86"/>
      <c r="I288" s="86"/>
      <c r="J288" s="86"/>
    </row>
    <row r="289" spans="2:10" ht="12.75">
      <c r="B289" s="86"/>
      <c r="C289" s="86"/>
      <c r="D289" s="86"/>
      <c r="E289" s="86"/>
      <c r="F289" s="86"/>
      <c r="G289" s="86"/>
      <c r="H289" s="86"/>
      <c r="I289" s="86"/>
      <c r="J289" s="86"/>
    </row>
    <row r="290" spans="2:10" ht="12.75">
      <c r="B290" s="86"/>
      <c r="C290" s="86"/>
      <c r="D290" s="86"/>
      <c r="E290" s="86"/>
      <c r="F290" s="86"/>
      <c r="G290" s="86"/>
      <c r="H290" s="86"/>
      <c r="I290" s="86"/>
      <c r="J290" s="86"/>
    </row>
    <row r="291" spans="2:10" ht="12.75">
      <c r="B291" s="86"/>
      <c r="C291" s="86"/>
      <c r="D291" s="86"/>
      <c r="E291" s="86"/>
      <c r="F291" s="86"/>
      <c r="G291" s="86"/>
      <c r="H291" s="86"/>
      <c r="I291" s="86"/>
      <c r="J291" s="86"/>
    </row>
    <row r="292" spans="2:10" ht="12.75">
      <c r="B292" s="86"/>
      <c r="C292" s="86"/>
      <c r="D292" s="86"/>
      <c r="E292" s="86"/>
      <c r="F292" s="86"/>
      <c r="G292" s="86"/>
      <c r="H292" s="86"/>
      <c r="I292" s="86"/>
      <c r="J292" s="86"/>
    </row>
    <row r="293" spans="2:10" ht="12.75">
      <c r="B293" s="86"/>
      <c r="C293" s="86"/>
      <c r="D293" s="86"/>
      <c r="E293" s="86"/>
      <c r="F293" s="86"/>
      <c r="G293" s="86"/>
      <c r="H293" s="86"/>
      <c r="I293" s="86"/>
      <c r="J293" s="86"/>
    </row>
    <row r="294" spans="2:10" ht="12.75">
      <c r="B294" s="86"/>
      <c r="C294" s="86"/>
      <c r="D294" s="86"/>
      <c r="E294" s="86"/>
      <c r="F294" s="86"/>
      <c r="G294" s="86"/>
      <c r="H294" s="86"/>
      <c r="I294" s="86"/>
      <c r="J294" s="86"/>
    </row>
    <row r="295" spans="2:10" ht="12.75">
      <c r="B295" s="86"/>
      <c r="C295" s="86"/>
      <c r="D295" s="86"/>
      <c r="E295" s="86"/>
      <c r="F295" s="86"/>
      <c r="G295" s="86"/>
      <c r="H295" s="86"/>
      <c r="I295" s="86"/>
      <c r="J295" s="86"/>
    </row>
    <row r="296" spans="2:10" ht="12.75">
      <c r="B296" s="86"/>
      <c r="C296" s="86"/>
      <c r="D296" s="86"/>
      <c r="E296" s="86"/>
      <c r="F296" s="86"/>
      <c r="G296" s="86"/>
      <c r="H296" s="86"/>
      <c r="I296" s="86"/>
      <c r="J296" s="86"/>
    </row>
    <row r="297" spans="2:10" ht="12.75">
      <c r="B297" s="86"/>
      <c r="C297" s="86"/>
      <c r="D297" s="86"/>
      <c r="E297" s="86"/>
      <c r="F297" s="86"/>
      <c r="G297" s="86"/>
      <c r="H297" s="86"/>
      <c r="I297" s="86"/>
      <c r="J297" s="86"/>
    </row>
    <row r="298" spans="2:10" ht="12.75">
      <c r="B298" s="86"/>
      <c r="C298" s="86"/>
      <c r="D298" s="86"/>
      <c r="E298" s="86"/>
      <c r="F298" s="86"/>
      <c r="G298" s="86"/>
      <c r="H298" s="86"/>
      <c r="I298" s="86"/>
      <c r="J298" s="86"/>
    </row>
    <row r="299" spans="2:10" ht="12.75">
      <c r="B299" s="86"/>
      <c r="C299" s="86"/>
      <c r="D299" s="86"/>
      <c r="E299" s="86"/>
      <c r="F299" s="86"/>
      <c r="G299" s="86"/>
      <c r="H299" s="86"/>
      <c r="I299" s="86"/>
      <c r="J299" s="86"/>
    </row>
    <row r="300" spans="2:10" ht="12.75">
      <c r="B300" s="86"/>
      <c r="C300" s="86"/>
      <c r="D300" s="86"/>
      <c r="E300" s="86"/>
      <c r="F300" s="86"/>
      <c r="G300" s="86"/>
      <c r="H300" s="86"/>
      <c r="I300" s="86"/>
      <c r="J300" s="86"/>
    </row>
    <row r="301" spans="2:10" ht="12.75">
      <c r="B301" s="86"/>
      <c r="C301" s="86"/>
      <c r="D301" s="86"/>
      <c r="E301" s="86"/>
      <c r="F301" s="86"/>
      <c r="G301" s="86"/>
      <c r="H301" s="86"/>
      <c r="I301" s="86"/>
      <c r="J301" s="86"/>
    </row>
    <row r="302" spans="2:10" ht="12.75">
      <c r="B302" s="86"/>
      <c r="C302" s="86"/>
      <c r="D302" s="86"/>
      <c r="E302" s="86"/>
      <c r="F302" s="86"/>
      <c r="G302" s="86"/>
      <c r="H302" s="86"/>
      <c r="I302" s="86"/>
      <c r="J302" s="86"/>
    </row>
    <row r="303" spans="2:10" ht="12.75">
      <c r="B303" s="86"/>
      <c r="C303" s="86"/>
      <c r="D303" s="86"/>
      <c r="E303" s="86"/>
      <c r="F303" s="86"/>
      <c r="G303" s="86"/>
      <c r="H303" s="86"/>
      <c r="I303" s="86"/>
      <c r="J303" s="86"/>
    </row>
    <row r="304" spans="2:10" ht="12.75">
      <c r="B304" s="86"/>
      <c r="C304" s="86"/>
      <c r="D304" s="86"/>
      <c r="E304" s="86"/>
      <c r="F304" s="86"/>
      <c r="G304" s="86"/>
      <c r="H304" s="86"/>
      <c r="I304" s="86"/>
      <c r="J304" s="86"/>
    </row>
    <row r="305" spans="2:10" ht="12.75">
      <c r="B305" s="86"/>
      <c r="C305" s="86"/>
      <c r="D305" s="86"/>
      <c r="E305" s="86"/>
      <c r="F305" s="86"/>
      <c r="G305" s="86"/>
      <c r="H305" s="86"/>
      <c r="I305" s="86"/>
      <c r="J305" s="86"/>
    </row>
    <row r="306" spans="2:10" ht="12.75">
      <c r="B306" s="86"/>
      <c r="C306" s="86"/>
      <c r="D306" s="86"/>
      <c r="E306" s="86"/>
      <c r="F306" s="86"/>
      <c r="G306" s="86"/>
      <c r="H306" s="86"/>
      <c r="I306" s="86"/>
      <c r="J306" s="86"/>
    </row>
    <row r="307" spans="2:10" ht="12.75">
      <c r="B307" s="86"/>
      <c r="C307" s="86"/>
      <c r="D307" s="86"/>
      <c r="E307" s="86"/>
      <c r="F307" s="86"/>
      <c r="G307" s="86"/>
      <c r="H307" s="86"/>
      <c r="I307" s="86"/>
      <c r="J307" s="86"/>
    </row>
    <row r="308" spans="2:10" ht="12.75">
      <c r="B308" s="86"/>
      <c r="C308" s="86"/>
      <c r="D308" s="86"/>
      <c r="E308" s="86"/>
      <c r="F308" s="86"/>
      <c r="G308" s="86"/>
      <c r="H308" s="86"/>
      <c r="I308" s="86"/>
      <c r="J308" s="86"/>
    </row>
    <row r="309" spans="2:10" ht="12.75"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2:10" ht="12.75">
      <c r="B310" s="86"/>
      <c r="C310" s="86"/>
      <c r="D310" s="86"/>
      <c r="E310" s="86"/>
      <c r="F310" s="86"/>
      <c r="G310" s="86"/>
      <c r="H310" s="86"/>
      <c r="I310" s="86"/>
      <c r="J310" s="86"/>
    </row>
    <row r="311" spans="2:10" ht="12.75">
      <c r="B311" s="86"/>
      <c r="C311" s="86"/>
      <c r="D311" s="86"/>
      <c r="E311" s="86"/>
      <c r="F311" s="86"/>
      <c r="G311" s="86"/>
      <c r="H311" s="86"/>
      <c r="I311" s="86"/>
      <c r="J311" s="86"/>
    </row>
    <row r="312" spans="2:10" ht="12.75">
      <c r="B312" s="86"/>
      <c r="C312" s="86"/>
      <c r="D312" s="86"/>
      <c r="E312" s="86"/>
      <c r="F312" s="86"/>
      <c r="G312" s="86"/>
      <c r="H312" s="86"/>
      <c r="I312" s="86"/>
      <c r="J312" s="86"/>
    </row>
    <row r="313" spans="2:10" ht="12.75">
      <c r="B313" s="86"/>
      <c r="C313" s="86"/>
      <c r="D313" s="86"/>
      <c r="E313" s="86"/>
      <c r="F313" s="86"/>
      <c r="G313" s="86"/>
      <c r="H313" s="86"/>
      <c r="I313" s="86"/>
      <c r="J313" s="86"/>
    </row>
    <row r="314" spans="2:10" ht="12.75">
      <c r="B314" s="86"/>
      <c r="C314" s="86"/>
      <c r="D314" s="86"/>
      <c r="E314" s="86"/>
      <c r="F314" s="86"/>
      <c r="G314" s="86"/>
      <c r="H314" s="86"/>
      <c r="I314" s="86"/>
      <c r="J314" s="86"/>
    </row>
    <row r="315" spans="2:10" ht="12.75">
      <c r="B315" s="86"/>
      <c r="C315" s="86"/>
      <c r="D315" s="86"/>
      <c r="E315" s="86"/>
      <c r="F315" s="86"/>
      <c r="G315" s="86"/>
      <c r="H315" s="86"/>
      <c r="I315" s="86"/>
      <c r="J315" s="86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