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shford\ACC 205\"/>
    </mc:Choice>
  </mc:AlternateContent>
  <bookViews>
    <workbookView xWindow="0" yWindow="0" windowWidth="8295" windowHeight="7680" activeTab="1"/>
  </bookViews>
  <sheets>
    <sheet name="Student Guidance Report" sheetId="1" r:id="rId1"/>
    <sheet name="Wor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3" i="1" l="1"/>
  <c r="O84" i="1" s="1"/>
  <c r="N83" i="1"/>
  <c r="N84" i="1" s="1"/>
  <c r="M83" i="1"/>
  <c r="M84" i="1" s="1"/>
  <c r="L83" i="1"/>
  <c r="L84" i="1" s="1"/>
  <c r="K83" i="1"/>
  <c r="K84" i="1" s="1"/>
  <c r="J83" i="1"/>
  <c r="J84" i="1" s="1"/>
  <c r="I83" i="1"/>
  <c r="I84" i="1" s="1"/>
  <c r="H83" i="1"/>
  <c r="H84" i="1" s="1"/>
  <c r="G83" i="1"/>
  <c r="G84" i="1" s="1"/>
  <c r="F83" i="1"/>
  <c r="F84" i="1" s="1"/>
  <c r="E83" i="1"/>
  <c r="E84" i="1" s="1"/>
  <c r="D83" i="1"/>
  <c r="D84" i="1" s="1"/>
  <c r="N80" i="1"/>
  <c r="O78" i="1"/>
  <c r="N78" i="1"/>
  <c r="M78" i="1"/>
  <c r="L78" i="1"/>
  <c r="K78" i="1"/>
  <c r="J78" i="1"/>
  <c r="I78" i="1"/>
  <c r="H78" i="1"/>
  <c r="G78" i="1"/>
  <c r="F78" i="1"/>
  <c r="E78" i="1"/>
  <c r="D78" i="1"/>
  <c r="O72" i="1"/>
  <c r="O74" i="1" s="1"/>
  <c r="N72" i="1"/>
  <c r="N74" i="1" s="1"/>
  <c r="M72" i="1"/>
  <c r="M74" i="1" s="1"/>
  <c r="L72" i="1"/>
  <c r="L74" i="1" s="1"/>
  <c r="K72" i="1"/>
  <c r="K74" i="1" s="1"/>
  <c r="J72" i="1"/>
  <c r="J74" i="1" s="1"/>
  <c r="I72" i="1"/>
  <c r="I74" i="1" s="1"/>
  <c r="H72" i="1"/>
  <c r="H74" i="1" s="1"/>
  <c r="G72" i="1"/>
  <c r="G74" i="1" s="1"/>
  <c r="F72" i="1"/>
  <c r="F74" i="1" s="1"/>
  <c r="E72" i="1"/>
  <c r="E74" i="1" s="1"/>
  <c r="D72" i="1"/>
  <c r="D74" i="1" s="1"/>
  <c r="O68" i="1"/>
  <c r="N68" i="1"/>
  <c r="M68" i="1"/>
  <c r="L68" i="1"/>
  <c r="K68" i="1"/>
  <c r="J68" i="1"/>
  <c r="I68" i="1"/>
  <c r="H68" i="1"/>
  <c r="G68" i="1"/>
  <c r="F68" i="1"/>
  <c r="E68" i="1"/>
  <c r="D68" i="1"/>
</calcChain>
</file>

<file path=xl/sharedStrings.xml><?xml version="1.0" encoding="utf-8"?>
<sst xmlns="http://schemas.openxmlformats.org/spreadsheetml/2006/main" count="303" uniqueCount="152">
  <si>
    <t>Ashford University ACC205</t>
  </si>
  <si>
    <t>Guidance Report</t>
  </si>
  <si>
    <t>Week Five</t>
  </si>
  <si>
    <t>LISTEN TO AUDIO/VIDEO EXPLAINING THE GUIDANCE REPORT</t>
  </si>
  <si>
    <t>YELLOW INDICATES ACCOUNT AMOUNTS CHANGED</t>
  </si>
  <si>
    <t>Change Account to:</t>
  </si>
  <si>
    <t>Based Upon Course Start Date</t>
  </si>
  <si>
    <t>Account to
be changed</t>
  </si>
  <si>
    <t>Original
Amount</t>
  </si>
  <si>
    <t>Jan - Feb</t>
  </si>
  <si>
    <t>Mar-Apr</t>
  </si>
  <si>
    <t>May-Jun</t>
  </si>
  <si>
    <t>Jul-Aug</t>
  </si>
  <si>
    <t>Sept-Oct</t>
  </si>
  <si>
    <t>Nov-Dec</t>
  </si>
  <si>
    <t>Ch 9 Ex 3</t>
  </si>
  <si>
    <t xml:space="preserve">Edison </t>
  </si>
  <si>
    <t xml:space="preserve">    Cash </t>
  </si>
  <si>
    <t xml:space="preserve">Stagg </t>
  </si>
  <si>
    <t>Thornton</t>
  </si>
  <si>
    <t>Questions</t>
  </si>
  <si>
    <t>YOUR ANSWERS BASED UPON COURSE START DATE</t>
  </si>
  <si>
    <t>Compute the current and quick ratios for each of the three companies. (Round calculations to two decimal places.) Which firm is the most liquid? Why?</t>
  </si>
  <si>
    <t>Current ratio</t>
  </si>
  <si>
    <t>Quick ratio</t>
  </si>
  <si>
    <t>Suppose Thornton is using FIFO for inventory valuation and Edison is using LIFO. Comment on the comparability of information between these two companies.</t>
  </si>
  <si>
    <t>If all short-term notes payable are due on July 11 at 8 a.m., comment on each company's ability to settle its obligation in a timely manner.</t>
  </si>
  <si>
    <t>Ch 9 Ex 4</t>
  </si>
  <si>
    <t xml:space="preserve">20X5 </t>
  </si>
  <si>
    <t>20X4</t>
  </si>
  <si>
    <t xml:space="preserve">    Net Credit Sales </t>
  </si>
  <si>
    <t xml:space="preserve">    Cost of Goods Sold </t>
  </si>
  <si>
    <t xml:space="preserve">    The company is planning to borrow $300,000 via a 90-day bank loan to cover short-term operating needs.</t>
  </si>
  <si>
    <t>a. Compute the accounts-receivable and inventory-turnover ratios for 20X5</t>
  </si>
  <si>
    <t>Accounts Receivable Turnover</t>
  </si>
  <si>
    <t>Inventory Turnover</t>
  </si>
  <si>
    <t>Study the ratios from part (a) and comment on the company's ability to repay a bank loan in 90 days.</t>
  </si>
  <si>
    <t>Suppose that Alaska's major line of business involves the processing and distribution of fresh and frozen fish throughout the United States. Do you have any concerns about the company's inventory-turnover ratio? Briefly discuss.</t>
  </si>
  <si>
    <t>Ch 9 Pb 1</t>
  </si>
  <si>
    <t>Assets</t>
  </si>
  <si>
    <t>Current Assets</t>
  </si>
  <si>
    <t>PLACE YOUR ANSWERS BELOW STARTING ON ROW 99</t>
  </si>
  <si>
    <t xml:space="preserve">Cash </t>
  </si>
  <si>
    <t xml:space="preserve">  Accounts Receivable (net) </t>
  </si>
  <si>
    <t xml:space="preserve">  Inventories </t>
  </si>
  <si>
    <t xml:space="preserve">  Prepaid Expense </t>
  </si>
  <si>
    <t xml:space="preserve">    Total Current Assets </t>
  </si>
  <si>
    <t xml:space="preserve">  Buildings (net) </t>
  </si>
  <si>
    <t xml:space="preserve">  Equipment (net) </t>
  </si>
  <si>
    <t xml:space="preserve">  Vehicles (net) </t>
  </si>
  <si>
    <t xml:space="preserve">    Total Property, Plant, and Equipment </t>
  </si>
  <si>
    <t xml:space="preserve">  Trademarks (net) </t>
  </si>
  <si>
    <t xml:space="preserve">    Total assets </t>
  </si>
  <si>
    <t xml:space="preserve">  Accounts Payable </t>
  </si>
  <si>
    <t xml:space="preserve">  Notes Payable </t>
  </si>
  <si>
    <t xml:space="preserve">  Federal Taxes Payable </t>
  </si>
  <si>
    <t xml:space="preserve">    Total Current Liabilities </t>
  </si>
  <si>
    <t xml:space="preserve">Long-Term Debt </t>
  </si>
  <si>
    <t xml:space="preserve">    Total Liabilities </t>
  </si>
  <si>
    <t xml:space="preserve">  Common Stock, $10 par </t>
  </si>
  <si>
    <t xml:space="preserve">  Retained Earnings </t>
  </si>
  <si>
    <t xml:space="preserve">    Total Stockholders' Equity </t>
  </si>
  <si>
    <t xml:space="preserve">    Total Liabilities and Stockholders' Equity </t>
  </si>
  <si>
    <t>WATERLOO CORPORATION</t>
  </si>
  <si>
    <t>Comparative Income Statements</t>
  </si>
  <si>
    <t>For the Years Ending December 31, 20X5 and 20X4</t>
  </si>
  <si>
    <t>20X5</t>
  </si>
  <si>
    <t xml:space="preserve">Net Sales </t>
  </si>
  <si>
    <t xml:space="preserve">    Prepare a horizontal analysis of the balance sheet showing percentage changes from 20X4 to 20X5. Round all calculations in parts (a) and (b) to two decimal places.</t>
  </si>
  <si>
    <t>Comparative Balance Sheets</t>
  </si>
  <si>
    <t>December 31,20X5 and 20X4</t>
  </si>
  <si>
    <t>% Change</t>
  </si>
  <si>
    <r>
      <t xml:space="preserve">    Prepare a vertical analysis of the </t>
    </r>
    <r>
      <rPr>
        <b/>
        <u/>
        <sz val="10.5"/>
        <color theme="1"/>
        <rFont val="Courier New"/>
        <family val="3"/>
      </rPr>
      <t>20X5</t>
    </r>
    <r>
      <rPr>
        <sz val="10.5"/>
        <color theme="1"/>
        <rFont val="Courier New"/>
        <family val="3"/>
      </rPr>
      <t xml:space="preserve"> income statement by relating each item to net sales.</t>
    </r>
  </si>
  <si>
    <t xml:space="preserve">Cost of Goods Sold </t>
  </si>
  <si>
    <t xml:space="preserve">Gross Profit </t>
  </si>
  <si>
    <t xml:space="preserve">Operating Expense </t>
  </si>
  <si>
    <t xml:space="preserve">Income Before Interest and Taxes </t>
  </si>
  <si>
    <t xml:space="preserve">Interest Expense </t>
  </si>
  <si>
    <t xml:space="preserve">Income Before Taxes </t>
  </si>
  <si>
    <t xml:space="preserve">Income Tax Expense </t>
  </si>
  <si>
    <t xml:space="preserve">Net Income </t>
  </si>
  <si>
    <t>Ch 9 Pb 2</t>
  </si>
  <si>
    <t>LONE PINE COMPANY</t>
  </si>
  <si>
    <t>December 31, 20X2 and 20X1 ($000 Omitted)</t>
  </si>
  <si>
    <t xml:space="preserve">20X2 </t>
  </si>
  <si>
    <t>20X1</t>
  </si>
  <si>
    <t>PLACE YOUR ANSWERS BELOW STARTING ON ROW 176</t>
  </si>
  <si>
    <t xml:space="preserve">  Cash and Short-Term Investments </t>
  </si>
  <si>
    <t xml:space="preserve">  Land </t>
  </si>
  <si>
    <t xml:space="preserve">  Buildings and Equipment (net) </t>
  </si>
  <si>
    <t xml:space="preserve">Total Assets </t>
  </si>
  <si>
    <t xml:space="preserve">  Bonds Payable </t>
  </si>
  <si>
    <t xml:space="preserve">  Common Stock Par value $1 (Par value not in original problem, but needed to calculate ratio - dividend payout rate)</t>
  </si>
  <si>
    <t>Number of Shares</t>
  </si>
  <si>
    <t>Statement of Income and Retained Earnings</t>
  </si>
  <si>
    <t>For the Year Ending December 31,20X2 ($000 Omitted)</t>
  </si>
  <si>
    <t xml:space="preserve">Net Sales* </t>
  </si>
  <si>
    <t>Compute the following items for Lone Pine Company for 20X2, rounding all calculations to two decimal places and do nt insert a percent symbol.</t>
  </si>
  <si>
    <t xml:space="preserve">    Quick ratio</t>
  </si>
  <si>
    <t xml:space="preserve">    Current ratio</t>
  </si>
  <si>
    <t xml:space="preserve">    Inventory-turnover ratio</t>
  </si>
  <si>
    <t xml:space="preserve">    Accounts-receivable-turnover ratio</t>
  </si>
  <si>
    <t xml:space="preserve">    Return-on-assets ratio</t>
  </si>
  <si>
    <t xml:space="preserve">    Net-profit-margin ratio</t>
  </si>
  <si>
    <t xml:space="preserve">    Return-on-common-stockholders' equity</t>
  </si>
  <si>
    <t xml:space="preserve">    Debt-to-total assets</t>
  </si>
  <si>
    <t xml:space="preserve">    Number of times that interest is earned</t>
  </si>
  <si>
    <t xml:space="preserve">    Dividend payout rate</t>
  </si>
  <si>
    <t xml:space="preserve"> </t>
  </si>
  <si>
    <t>Ch 9 Pb 3</t>
  </si>
  <si>
    <t>Cost of goods sold % of sales</t>
  </si>
  <si>
    <t>LOCK BOX INC.</t>
  </si>
  <si>
    <t>Income Statement</t>
  </si>
  <si>
    <t>For the Year Ending December 31, 20X3</t>
  </si>
  <si>
    <t xml:space="preserve">Sales </t>
  </si>
  <si>
    <t xml:space="preserve">Operating Expenses and Interest </t>
  </si>
  <si>
    <t xml:space="preserve">Income taxes, 40% </t>
  </si>
  <si>
    <t xml:space="preserve">Net income </t>
  </si>
  <si>
    <t>Balance Sheet</t>
  </si>
  <si>
    <t>December 31, 20X3</t>
  </si>
  <si>
    <t xml:space="preserve">Accounts Receivable </t>
  </si>
  <si>
    <t xml:space="preserve">Inventory </t>
  </si>
  <si>
    <t xml:space="preserve">Property, Plant, and Equipment </t>
  </si>
  <si>
    <t xml:space="preserve">  Total assets </t>
  </si>
  <si>
    <t xml:space="preserve">Liabilities and Stockholders' Equity </t>
  </si>
  <si>
    <t xml:space="preserve">Accounts Payable </t>
  </si>
  <si>
    <t xml:space="preserve">Notes Payable: Short-Term </t>
  </si>
  <si>
    <t xml:space="preserve">Bonds Payable </t>
  </si>
  <si>
    <t xml:space="preserve">Common Stock </t>
  </si>
  <si>
    <t xml:space="preserve">Retained Earnings </t>
  </si>
  <si>
    <t xml:space="preserve">  Total Liabilities and Stockholders' Equity </t>
  </si>
  <si>
    <t>CHAPTER 9 | EXERCISE 3</t>
  </si>
  <si>
    <t>CHAPTER 9 | EXERCISE 4</t>
  </si>
  <si>
    <t>CHAPTER 9 | PROBLEM 1</t>
  </si>
  <si>
    <t>CHAPTER 9 | PROBLEM 2</t>
  </si>
  <si>
    <t>CHAPTER 9 | PROBLEM 3</t>
  </si>
  <si>
    <r>
      <t>Liquidity ratios</t>
    </r>
    <r>
      <rPr>
        <sz val="12"/>
        <color rgb="FF000000"/>
        <rFont val="Calibri"/>
        <family val="2"/>
        <scheme val="minor"/>
      </rPr>
      <t>. Edison, Stagg, and Thornton have the following financial information at the close ofbusiness on July 10:</t>
    </r>
  </si>
  <si>
    <t>Cash</t>
  </si>
  <si>
    <t>Short term investments</t>
  </si>
  <si>
    <t>accounts receivable</t>
  </si>
  <si>
    <t>inventory</t>
  </si>
  <si>
    <t>prepaid expenses</t>
  </si>
  <si>
    <t>accounts payable</t>
  </si>
  <si>
    <t>notes payable: short term</t>
  </si>
  <si>
    <t>accrued payables</t>
  </si>
  <si>
    <t>Long-term liabilities</t>
  </si>
  <si>
    <t>Edison</t>
  </si>
  <si>
    <t>Stagg</t>
  </si>
  <si>
    <t>Thorton</t>
  </si>
  <si>
    <t>a. Compute the current and quick ratios for each of the three companies. (Round calculations to twodecimal places.) Which firm is the most liquid? Why?</t>
  </si>
  <si>
    <t>b. Suppose Thornton is using FIFO for inventory valuation and Edison is using LIFO. Comment on thecomparability of information between these two companies.</t>
  </si>
  <si>
    <t>c. If all short-term notes payable are due on July 11 at 8 a.m., comment on each company's ability tosettle its obligation in a timely manner.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</si>
</sst>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ourier New"/>
      <family val="3"/>
    </font>
    <font>
      <sz val="11"/>
      <color theme="1"/>
      <name val="Calibri"/>
      <family val="2"/>
    </font>
    <font>
      <sz val="10.5"/>
      <color theme="1"/>
      <name val="Courier New"/>
      <family val="3"/>
    </font>
    <font>
      <b/>
      <u/>
      <sz val="10.5"/>
      <color theme="1"/>
      <name val="Courier New"/>
      <family val="3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0" fillId="2" borderId="0" xfId="0" applyFill="1" applyAlignment="1"/>
    <xf numFmtId="0" fontId="4" fillId="2" borderId="0" xfId="0" applyFont="1" applyFill="1" applyAlignment="1"/>
    <xf numFmtId="0" fontId="0" fillId="3" borderId="0" xfId="0" applyFill="1"/>
    <xf numFmtId="0" fontId="0" fillId="4" borderId="0" xfId="0" applyFill="1" applyAlignment="1"/>
    <xf numFmtId="0" fontId="4" fillId="4" borderId="0" xfId="0" applyFont="1" applyFill="1" applyAlignment="1"/>
    <xf numFmtId="0" fontId="3" fillId="5" borderId="0" xfId="0" applyFont="1" applyFill="1" applyAlignment="1"/>
    <xf numFmtId="0" fontId="5" fillId="5" borderId="0" xfId="0" applyFont="1" applyFill="1" applyAlignment="1"/>
    <xf numFmtId="0" fontId="7" fillId="0" borderId="0" xfId="2" applyFont="1"/>
    <xf numFmtId="0" fontId="0" fillId="6" borderId="0" xfId="0" applyFill="1" applyBorder="1"/>
    <xf numFmtId="0" fontId="2" fillId="7" borderId="1" xfId="0" applyFont="1" applyFill="1" applyBorder="1"/>
    <xf numFmtId="0" fontId="2" fillId="7" borderId="0" xfId="0" applyFont="1" applyFill="1" applyBorder="1"/>
    <xf numFmtId="0" fontId="0" fillId="6" borderId="1" xfId="0" applyFill="1" applyBorder="1"/>
    <xf numFmtId="0" fontId="0" fillId="6" borderId="0" xfId="0" applyFill="1"/>
    <xf numFmtId="0" fontId="0" fillId="6" borderId="0" xfId="0" applyFill="1" applyAlignment="1">
      <alignment horizontal="center" wrapText="1"/>
    </xf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6" fillId="0" borderId="0" xfId="2"/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Font="1"/>
    <xf numFmtId="6" fontId="8" fillId="0" borderId="0" xfId="0" applyNumberFormat="1" applyFont="1" applyAlignment="1">
      <alignment vertical="center"/>
    </xf>
    <xf numFmtId="3" fontId="0" fillId="7" borderId="5" xfId="0" applyNumberFormat="1" applyFill="1" applyBorder="1" applyAlignment="1">
      <alignment horizontal="center"/>
    </xf>
    <xf numFmtId="3" fontId="0" fillId="7" borderId="7" xfId="0" applyNumberFormat="1" applyFill="1" applyBorder="1" applyAlignment="1">
      <alignment horizontal="center"/>
    </xf>
    <xf numFmtId="3" fontId="8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wrapText="1"/>
    </xf>
    <xf numFmtId="0" fontId="0" fillId="6" borderId="0" xfId="0" applyFill="1" applyAlignment="1">
      <alignment wrapText="1"/>
    </xf>
    <xf numFmtId="2" fontId="0" fillId="6" borderId="0" xfId="0" applyNumberFormat="1" applyFill="1" applyAlignment="1" applyProtection="1">
      <alignment wrapText="1"/>
      <protection locked="0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Fill="1" applyBorder="1" applyAlignment="1" applyProtection="1">
      <alignment wrapText="1"/>
      <protection locked="0"/>
    </xf>
    <xf numFmtId="3" fontId="0" fillId="0" borderId="0" xfId="0" applyNumberFormat="1" applyBorder="1" applyAlignment="1">
      <alignment horizontal="center"/>
    </xf>
    <xf numFmtId="0" fontId="0" fillId="8" borderId="0" xfId="0" applyFill="1" applyBorder="1" applyProtection="1">
      <protection locked="0"/>
    </xf>
    <xf numFmtId="0" fontId="0" fillId="8" borderId="0" xfId="0" applyFill="1" applyBorder="1"/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10" fillId="0" borderId="0" xfId="0" applyFont="1" applyAlignment="1">
      <alignment vertical="center"/>
    </xf>
    <xf numFmtId="6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 applyAlignment="1" applyProtection="1">
      <alignment vertical="center" wrapText="1"/>
      <protection locked="0"/>
    </xf>
    <xf numFmtId="1" fontId="0" fillId="0" borderId="0" xfId="0" applyNumberFormat="1" applyProtection="1">
      <protection locked="0"/>
    </xf>
    <xf numFmtId="0" fontId="0" fillId="6" borderId="0" xfId="0" applyFill="1" applyAlignment="1">
      <alignment horizontal="center"/>
    </xf>
    <xf numFmtId="9" fontId="0" fillId="0" borderId="0" xfId="1" applyFo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6" fillId="0" borderId="0" xfId="2" applyProtection="1">
      <protection locked="0"/>
    </xf>
    <xf numFmtId="164" fontId="0" fillId="0" borderId="0" xfId="1" applyNumberFormat="1" applyFont="1" applyProtection="1">
      <protection locked="0"/>
    </xf>
    <xf numFmtId="164" fontId="0" fillId="7" borderId="5" xfId="1" applyNumberFormat="1" applyFont="1" applyFill="1" applyBorder="1" applyAlignment="1">
      <alignment horizontal="center"/>
    </xf>
    <xf numFmtId="164" fontId="0" fillId="7" borderId="7" xfId="1" applyNumberFormat="1" applyFont="1" applyFill="1" applyBorder="1" applyAlignment="1">
      <alignment horizontal="center"/>
    </xf>
    <xf numFmtId="2" fontId="0" fillId="0" borderId="0" xfId="0" applyNumberFormat="1" applyAlignment="1" applyProtection="1">
      <alignment horizontal="center" wrapText="1"/>
      <protection locked="0"/>
    </xf>
    <xf numFmtId="2" fontId="0" fillId="8" borderId="0" xfId="0" applyNumberFormat="1" applyFill="1" applyBorder="1" applyProtection="1">
      <protection locked="0"/>
    </xf>
    <xf numFmtId="2" fontId="0" fillId="6" borderId="0" xfId="0" applyNumberFormat="1" applyFill="1" applyProtection="1">
      <protection locked="0"/>
    </xf>
    <xf numFmtId="2" fontId="0" fillId="6" borderId="0" xfId="0" applyNumberFormat="1" applyFill="1" applyAlignment="1" applyProtection="1">
      <alignment horizontal="center" wrapText="1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2" fontId="10" fillId="0" borderId="0" xfId="0" applyNumberFormat="1" applyFont="1" applyAlignment="1" applyProtection="1">
      <alignment vertical="center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6" xfId="0" applyNumberFormat="1" applyBorder="1" applyAlignment="1" applyProtection="1">
      <alignment wrapText="1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6" fillId="0" borderId="0" xfId="2" applyNumberFormat="1" applyProtection="1">
      <protection locked="0"/>
    </xf>
    <xf numFmtId="2" fontId="10" fillId="0" borderId="0" xfId="0" applyNumberFormat="1" applyFont="1" applyAlignment="1" applyProtection="1">
      <alignment horizontal="center" vertical="center" wrapText="1"/>
      <protection locked="0"/>
    </xf>
    <xf numFmtId="1" fontId="0" fillId="6" borderId="0" xfId="0" applyNumberFormat="1" applyFill="1" applyAlignment="1" applyProtection="1">
      <alignment wrapText="1"/>
      <protection locked="0"/>
    </xf>
    <xf numFmtId="0" fontId="8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9" fillId="0" borderId="0" xfId="0" applyFont="1" applyAlignment="1" applyProtection="1">
      <alignment vertical="center"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8" borderId="0" xfId="0" applyFill="1" applyBorder="1" applyProtection="1"/>
    <xf numFmtId="0" fontId="0" fillId="6" borderId="0" xfId="0" applyFill="1" applyProtection="1"/>
    <xf numFmtId="0" fontId="0" fillId="6" borderId="0" xfId="0" applyFill="1" applyAlignment="1" applyProtection="1">
      <alignment horizontal="center" wrapText="1"/>
    </xf>
    <xf numFmtId="0" fontId="6" fillId="0" borderId="0" xfId="2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6" fontId="10" fillId="0" borderId="0" xfId="0" applyNumberFormat="1" applyFont="1" applyAlignment="1" applyProtection="1">
      <alignment vertical="center"/>
    </xf>
    <xf numFmtId="3" fontId="10" fillId="0" borderId="0" xfId="0" applyNumberFormat="1" applyFont="1" applyAlignment="1" applyProtection="1">
      <alignment vertical="center"/>
    </xf>
    <xf numFmtId="0" fontId="0" fillId="6" borderId="0" xfId="0" applyFill="1" applyAlignment="1" applyProtection="1">
      <alignment wrapText="1"/>
    </xf>
    <xf numFmtId="0" fontId="10" fillId="0" borderId="0" xfId="0" applyFont="1" applyAlignment="1" applyProtection="1">
      <alignment horizontal="center" vertical="center" wrapText="1"/>
    </xf>
    <xf numFmtId="2" fontId="0" fillId="0" borderId="0" xfId="0" applyNumberFormat="1" applyProtection="1"/>
    <xf numFmtId="0" fontId="1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6" fillId="0" borderId="0" xfId="2" applyProtection="1"/>
    <xf numFmtId="38" fontId="10" fillId="7" borderId="7" xfId="0" applyNumberFormat="1" applyFont="1" applyFill="1" applyBorder="1" applyAlignment="1">
      <alignment vertical="center"/>
    </xf>
    <xf numFmtId="0" fontId="0" fillId="6" borderId="0" xfId="0" applyFill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6" borderId="0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0" borderId="0" xfId="2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3" fillId="9" borderId="0" xfId="0" applyFont="1" applyFill="1" applyAlignment="1">
      <alignment horizontal="center" vertical="center"/>
    </xf>
    <xf numFmtId="0" fontId="0" fillId="9" borderId="0" xfId="0" applyFill="1"/>
    <xf numFmtId="0" fontId="0" fillId="0" borderId="0" xfId="0" applyAlignment="1">
      <alignment horizontal="center"/>
    </xf>
    <xf numFmtId="0" fontId="14" fillId="0" borderId="0" xfId="0" applyFont="1" applyAlignment="1"/>
    <xf numFmtId="6" fontId="0" fillId="0" borderId="0" xfId="0" applyNumberFormat="1"/>
    <xf numFmtId="0" fontId="15" fillId="0" borderId="0" xfId="0" applyFont="1" applyAlignment="1">
      <alignment horizontal="left" vertical="center" wrapText="1"/>
    </xf>
    <xf numFmtId="6" fontId="12" fillId="0" borderId="0" xfId="0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1905000</xdr:colOff>
      <xdr:row>7</xdr:row>
      <xdr:rowOff>142875</xdr:rowOff>
    </xdr:from>
    <xdr:ext cx="790575" cy="7905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2571750"/>
          <a:ext cx="790575" cy="790575"/>
        </a:xfrm>
        <a:prstGeom prst="rect">
          <a:avLst/>
        </a:prstGeom>
      </xdr:spPr>
    </xdr:pic>
    <xdr:clientData/>
  </xdr:oneCellAnchor>
  <xdr:oneCellAnchor>
    <xdr:from>
      <xdr:col>0</xdr:col>
      <xdr:colOff>2076450</xdr:colOff>
      <xdr:row>138</xdr:row>
      <xdr:rowOff>142875</xdr:rowOff>
    </xdr:from>
    <xdr:ext cx="790575" cy="79057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6450" y="39985950"/>
          <a:ext cx="790575" cy="790575"/>
        </a:xfrm>
        <a:prstGeom prst="rect">
          <a:avLst/>
        </a:prstGeom>
      </xdr:spPr>
    </xdr:pic>
    <xdr:clientData/>
  </xdr:oneCellAnchor>
  <xdr:oneCellAnchor>
    <xdr:from>
      <xdr:col>0</xdr:col>
      <xdr:colOff>1924050</xdr:colOff>
      <xdr:row>3</xdr:row>
      <xdr:rowOff>142875</xdr:rowOff>
    </xdr:from>
    <xdr:ext cx="790575" cy="7905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050" y="1028700"/>
          <a:ext cx="790575" cy="790575"/>
        </a:xfrm>
        <a:prstGeom prst="rect">
          <a:avLst/>
        </a:prstGeom>
      </xdr:spPr>
    </xdr:pic>
    <xdr:clientData/>
  </xdr:oneCellAnchor>
  <xdr:oneCellAnchor>
    <xdr:from>
      <xdr:col>0</xdr:col>
      <xdr:colOff>1866900</xdr:colOff>
      <xdr:row>190</xdr:row>
      <xdr:rowOff>152400</xdr:rowOff>
    </xdr:from>
    <xdr:ext cx="790575" cy="79057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6900" y="51730275"/>
          <a:ext cx="790575" cy="790575"/>
        </a:xfrm>
        <a:prstGeom prst="rect">
          <a:avLst/>
        </a:prstGeom>
      </xdr:spPr>
    </xdr:pic>
    <xdr:clientData/>
  </xdr:oneCellAnchor>
  <xdr:oneCellAnchor>
    <xdr:from>
      <xdr:col>0</xdr:col>
      <xdr:colOff>1895475</xdr:colOff>
      <xdr:row>35</xdr:row>
      <xdr:rowOff>161925</xdr:rowOff>
    </xdr:from>
    <xdr:ext cx="790575" cy="79057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2620625"/>
          <a:ext cx="790575" cy="790575"/>
        </a:xfrm>
        <a:prstGeom prst="rect">
          <a:avLst/>
        </a:prstGeom>
      </xdr:spPr>
    </xdr:pic>
    <xdr:clientData/>
  </xdr:oneCellAnchor>
  <xdr:oneCellAnchor>
    <xdr:from>
      <xdr:col>0</xdr:col>
      <xdr:colOff>2057400</xdr:colOff>
      <xdr:row>57</xdr:row>
      <xdr:rowOff>295275</xdr:rowOff>
    </xdr:from>
    <xdr:ext cx="790575" cy="790575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22774275"/>
          <a:ext cx="790575" cy="790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hyperlink" TargetMode="External" Target="http://www.screencast.com/t/7C6URyZc5a"/>
  <Relationship Id="rId2" Type="http://schemas.openxmlformats.org/officeDocument/2006/relationships/hyperlink" TargetMode="External" Target="file:///C:/Users/cpabi_000/Documents/ACC205%20Chapters/Produced%20videos/Week%20Five/Ch%209%20Ex%203.mp4"/>
  <Relationship Id="rId3" Type="http://schemas.openxmlformats.org/officeDocument/2006/relationships/hyperlink" TargetMode="External" Target="file:///C:/Users/cpabi_000/Documents/ACC205%20Chapters/Produced%20videos/Week%20Five/Ch%209%20Pb%202.mp4"/>
  <Relationship Id="rId4" Type="http://schemas.openxmlformats.org/officeDocument/2006/relationships/hyperlink" TargetMode="External" Target="file:///C:/Users/cpabi_000/Documents/ACC205%20Chapters/Produced%20videos/Week%20Five/Ch%209%20Pb%203.mp4"/>
  <Relationship Id="rId5" Type="http://schemas.openxmlformats.org/officeDocument/2006/relationships/hyperlink" TargetMode="External" Target="file:///C:/Users/cpabi_000/Documents/ACC205%20Chapters/Produced%20videos/Week%20Five/Ch%209%20Ex%204.mp4"/>
  <Relationship Id="rId6" Type="http://schemas.openxmlformats.org/officeDocument/2006/relationships/hyperlink" TargetMode="External" Target="file:///C:/Users/cpabi_000/Documents/ACC205%20Chapters/Produced%20videos/Week%20Five/Ch%209%20Pb%201.mp4"/>
  <Relationship Id="rId7" Type="http://schemas.openxmlformats.org/officeDocument/2006/relationships/printerSettings" Target="../printerSettings/printerSettings1.bin"/>
  <Relationship Id="rId8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3"/>
  <sheetViews>
    <sheetView workbookViewId="0">
      <selection activeCell="C94" sqref="C94"/>
    </sheetView>
  </sheetViews>
  <sheetFormatPr defaultRowHeight="15" x14ac:dyDescent="0.25"/>
  <cols>
    <col min="1" max="1" width="47.28515625" customWidth="1"/>
    <col min="2" max="2" width="21.7109375" customWidth="1"/>
    <col min="3" max="3" width="15.85546875" customWidth="1"/>
    <col min="4" max="8" width="12.5703125" bestFit="1" customWidth="1"/>
    <col min="9" max="9" width="11.5703125" customWidth="1"/>
    <col min="10" max="10" width="12.140625" customWidth="1"/>
    <col min="11" max="11" width="13.5703125" customWidth="1"/>
    <col min="12" max="12" width="14" customWidth="1"/>
    <col min="13" max="13" width="12.28515625" customWidth="1"/>
    <col min="14" max="14" width="11.42578125" customWidth="1"/>
    <col min="15" max="15" width="12.7109375" customWidth="1"/>
  </cols>
  <sheetData>
    <row r="1" spans="2:17" ht="23.25" customHeight="1" x14ac:dyDescent="0.35">
      <c r="B1" s="1"/>
      <c r="C1" s="98" t="s">
        <v>0</v>
      </c>
      <c r="D1" s="98"/>
      <c r="E1" s="98"/>
      <c r="F1" s="98"/>
      <c r="G1" s="98"/>
      <c r="H1" s="2"/>
      <c r="I1" s="1"/>
      <c r="J1" s="3"/>
      <c r="K1" s="3"/>
      <c r="L1" s="3"/>
      <c r="M1" s="3"/>
      <c r="N1" s="3"/>
      <c r="O1" s="3"/>
      <c r="P1" s="3"/>
      <c r="Q1" s="3"/>
    </row>
    <row r="2" spans="2:17" ht="23.25" customHeight="1" x14ac:dyDescent="0.35">
      <c r="B2" s="4"/>
      <c r="C2" s="99" t="s">
        <v>1</v>
      </c>
      <c r="D2" s="99"/>
      <c r="E2" s="99"/>
      <c r="F2" s="99"/>
      <c r="G2" s="99"/>
      <c r="H2" s="5"/>
      <c r="I2" s="4"/>
      <c r="J2" s="3"/>
      <c r="K2" s="3"/>
      <c r="L2" s="3"/>
      <c r="M2" s="3"/>
      <c r="N2" s="3"/>
      <c r="O2" s="3"/>
      <c r="P2" s="3"/>
      <c r="Q2" s="3"/>
    </row>
    <row r="3" spans="2:17" ht="23.25" customHeight="1" x14ac:dyDescent="0.35">
      <c r="B3" s="6"/>
      <c r="C3" s="100" t="s">
        <v>2</v>
      </c>
      <c r="D3" s="100"/>
      <c r="E3" s="100"/>
      <c r="F3" s="100"/>
      <c r="G3" s="100"/>
      <c r="H3" s="7"/>
      <c r="I3" s="6"/>
      <c r="J3" s="3"/>
      <c r="K3" s="3"/>
      <c r="L3" s="3"/>
      <c r="M3" s="3"/>
      <c r="N3" s="3"/>
      <c r="O3" s="3"/>
      <c r="P3" s="3"/>
      <c r="Q3" s="3"/>
    </row>
    <row r="4" spans="2:17" ht="44.25" customHeight="1" x14ac:dyDescent="0.25">
      <c r="B4" s="8" t="s">
        <v>3</v>
      </c>
      <c r="D4" s="9"/>
      <c r="E4" s="9"/>
      <c r="F4" s="9"/>
      <c r="G4" s="9"/>
      <c r="H4" s="9"/>
      <c r="I4" s="9"/>
    </row>
    <row r="5" spans="2:17" ht="37.5" customHeight="1" thickBot="1" x14ac:dyDescent="0.3">
      <c r="B5" s="101"/>
      <c r="C5" s="101"/>
      <c r="D5" s="10" t="s">
        <v>4</v>
      </c>
      <c r="E5" s="11"/>
      <c r="F5" s="11"/>
      <c r="G5" s="10"/>
      <c r="H5" s="9"/>
      <c r="I5" s="12"/>
    </row>
    <row r="6" spans="2:17" ht="22.5" customHeight="1" thickTop="1" x14ac:dyDescent="0.25">
      <c r="B6" s="13"/>
      <c r="C6" s="13"/>
      <c r="D6" s="102" t="s">
        <v>5</v>
      </c>
      <c r="E6" s="103"/>
      <c r="F6" s="103"/>
      <c r="G6" s="103"/>
      <c r="H6" s="103"/>
      <c r="I6" s="104"/>
    </row>
    <row r="7" spans="2:17" ht="17.25" customHeight="1" x14ac:dyDescent="0.25">
      <c r="B7" s="13"/>
      <c r="C7" s="13"/>
      <c r="D7" s="93" t="s">
        <v>6</v>
      </c>
      <c r="E7" s="97"/>
      <c r="F7" s="97"/>
      <c r="G7" s="97"/>
      <c r="H7" s="97"/>
      <c r="I7" s="94"/>
    </row>
    <row r="8" spans="2:17" ht="34.5" customHeight="1" x14ac:dyDescent="0.25">
      <c r="B8" s="14" t="s">
        <v>7</v>
      </c>
      <c r="C8" s="14" t="s">
        <v>8</v>
      </c>
      <c r="D8" s="15" t="s">
        <v>9</v>
      </c>
      <c r="E8" s="16" t="s">
        <v>10</v>
      </c>
      <c r="F8" s="16" t="s">
        <v>11</v>
      </c>
      <c r="G8" s="16" t="s">
        <v>12</v>
      </c>
      <c r="H8" s="16" t="s">
        <v>13</v>
      </c>
      <c r="I8" s="17" t="s">
        <v>14</v>
      </c>
    </row>
    <row r="9" spans="2:17" x14ac:dyDescent="0.25">
      <c r="B9" s="18" t="s">
        <v>15</v>
      </c>
      <c r="D9" s="19"/>
      <c r="E9" s="19"/>
      <c r="F9" s="19"/>
      <c r="G9" s="19"/>
      <c r="H9" s="19"/>
      <c r="I9" s="20"/>
    </row>
    <row r="10" spans="2:17" x14ac:dyDescent="0.25">
      <c r="B10" s="21" t="s">
        <v>16</v>
      </c>
      <c r="C10" s="22"/>
      <c r="D10" s="19"/>
      <c r="E10" s="19"/>
      <c r="F10" s="19"/>
      <c r="G10" s="19"/>
      <c r="H10" s="19"/>
      <c r="I10" s="20"/>
    </row>
    <row r="11" spans="2:17" ht="15" customHeight="1" x14ac:dyDescent="0.25">
      <c r="B11" s="21" t="s">
        <v>17</v>
      </c>
      <c r="C11" s="23">
        <v>4000</v>
      </c>
      <c r="D11" s="24">
        <v>5000</v>
      </c>
      <c r="E11" s="24">
        <v>6000</v>
      </c>
      <c r="F11" s="24">
        <v>7000</v>
      </c>
      <c r="G11" s="24">
        <v>8000</v>
      </c>
      <c r="H11" s="24">
        <v>9000</v>
      </c>
      <c r="I11" s="25">
        <v>10000</v>
      </c>
    </row>
    <row r="12" spans="2:17" ht="15" customHeight="1" x14ac:dyDescent="0.25">
      <c r="B12" s="21" t="s">
        <v>18</v>
      </c>
      <c r="C12" s="26"/>
      <c r="D12" s="19"/>
      <c r="E12" s="19"/>
      <c r="F12" s="19"/>
      <c r="G12" s="19"/>
      <c r="H12" s="19"/>
      <c r="I12" s="20"/>
    </row>
    <row r="13" spans="2:17" ht="15" customHeight="1" x14ac:dyDescent="0.25">
      <c r="B13" s="21" t="s">
        <v>17</v>
      </c>
      <c r="C13" s="23">
        <v>2500</v>
      </c>
      <c r="D13" s="24">
        <v>3500</v>
      </c>
      <c r="E13" s="24">
        <v>4500</v>
      </c>
      <c r="F13" s="24">
        <v>5500</v>
      </c>
      <c r="G13" s="24">
        <v>6500</v>
      </c>
      <c r="H13" s="24">
        <v>7500</v>
      </c>
      <c r="I13" s="25">
        <v>8500</v>
      </c>
    </row>
    <row r="14" spans="2:17" ht="15" customHeight="1" x14ac:dyDescent="0.25">
      <c r="B14" s="21" t="s">
        <v>19</v>
      </c>
      <c r="C14" s="26"/>
      <c r="D14" s="19"/>
      <c r="E14" s="19"/>
      <c r="F14" s="19"/>
      <c r="G14" s="19"/>
      <c r="H14" s="19"/>
      <c r="I14" s="20"/>
    </row>
    <row r="15" spans="2:17" ht="15" customHeight="1" x14ac:dyDescent="0.25">
      <c r="B15" s="21" t="s">
        <v>17</v>
      </c>
      <c r="C15" s="23">
        <v>1000</v>
      </c>
      <c r="D15" s="24">
        <v>2000</v>
      </c>
      <c r="E15" s="24">
        <v>3000</v>
      </c>
      <c r="F15" s="24">
        <v>4000</v>
      </c>
      <c r="G15" s="24">
        <v>5000</v>
      </c>
      <c r="H15" s="24">
        <v>6000</v>
      </c>
      <c r="I15" s="25">
        <v>7000</v>
      </c>
    </row>
    <row r="16" spans="2:17" ht="15" customHeight="1" x14ac:dyDescent="0.25">
      <c r="B16" s="27"/>
      <c r="C16" s="28"/>
      <c r="D16" s="19"/>
      <c r="E16" s="19"/>
      <c r="F16" s="19"/>
      <c r="G16" s="19"/>
      <c r="H16" s="19"/>
      <c r="I16" s="20"/>
    </row>
    <row r="17" spans="2:9" ht="70.5" customHeight="1" x14ac:dyDescent="0.25">
      <c r="B17" s="29" t="s">
        <v>20</v>
      </c>
      <c r="C17" s="29" t="s">
        <v>21</v>
      </c>
      <c r="D17" s="19"/>
      <c r="E17" s="19"/>
      <c r="F17" s="19"/>
      <c r="G17" s="19"/>
      <c r="H17" s="19"/>
      <c r="I17" s="20"/>
    </row>
    <row r="18" spans="2:9" ht="15" customHeight="1" x14ac:dyDescent="0.25">
      <c r="B18" s="27"/>
      <c r="C18" s="28"/>
      <c r="D18" s="19"/>
      <c r="E18" s="19"/>
      <c r="F18" s="19"/>
      <c r="G18" s="19"/>
      <c r="H18" s="19"/>
      <c r="I18" s="20"/>
    </row>
    <row r="19" spans="2:9" ht="98.25" customHeight="1" x14ac:dyDescent="0.25">
      <c r="B19" s="96" t="s">
        <v>22</v>
      </c>
      <c r="C19" s="96"/>
      <c r="D19" s="19"/>
      <c r="E19" s="19"/>
      <c r="F19" s="19"/>
      <c r="G19" s="19"/>
      <c r="H19" s="19"/>
      <c r="I19" s="20"/>
    </row>
    <row r="20" spans="2:9" ht="15" customHeight="1" x14ac:dyDescent="0.25">
      <c r="B20" s="22"/>
      <c r="C20" s="22"/>
      <c r="D20" s="19"/>
      <c r="E20" s="19"/>
      <c r="F20" s="19"/>
      <c r="G20" s="19"/>
      <c r="H20" s="19"/>
      <c r="I20" s="20"/>
    </row>
    <row r="21" spans="2:9" ht="15" customHeight="1" x14ac:dyDescent="0.25">
      <c r="B21" s="67" t="s">
        <v>16</v>
      </c>
      <c r="C21" s="68"/>
      <c r="D21" s="19"/>
      <c r="E21" s="19"/>
      <c r="F21" s="19"/>
      <c r="G21" s="19"/>
      <c r="H21" s="19"/>
      <c r="I21" s="20"/>
    </row>
    <row r="22" spans="2:9" ht="15" customHeight="1" x14ac:dyDescent="0.25">
      <c r="B22" s="69" t="s">
        <v>23</v>
      </c>
      <c r="C22" s="30"/>
      <c r="D22" s="19"/>
      <c r="E22" s="19"/>
      <c r="F22" s="19"/>
      <c r="G22" s="19"/>
      <c r="H22" s="19"/>
      <c r="I22" s="20"/>
    </row>
    <row r="23" spans="2:9" ht="15" customHeight="1" x14ac:dyDescent="0.25">
      <c r="B23" s="69" t="s">
        <v>24</v>
      </c>
      <c r="C23" s="30"/>
      <c r="D23" s="19"/>
      <c r="E23" s="19"/>
      <c r="F23" s="19"/>
      <c r="G23" s="19"/>
      <c r="H23" s="19"/>
      <c r="I23" s="20"/>
    </row>
    <row r="24" spans="2:9" ht="15" customHeight="1" x14ac:dyDescent="0.25">
      <c r="B24" s="67" t="s">
        <v>18</v>
      </c>
      <c r="C24" s="31"/>
      <c r="D24" s="19"/>
      <c r="E24" s="19"/>
      <c r="F24" s="19"/>
      <c r="G24" s="19"/>
      <c r="H24" s="19"/>
      <c r="I24" s="20"/>
    </row>
    <row r="25" spans="2:9" ht="15" customHeight="1" x14ac:dyDescent="0.25">
      <c r="B25" s="69" t="s">
        <v>23</v>
      </c>
      <c r="C25" s="30"/>
      <c r="D25" s="19"/>
      <c r="E25" s="19"/>
      <c r="F25" s="19"/>
      <c r="G25" s="19"/>
      <c r="H25" s="19"/>
      <c r="I25" s="20"/>
    </row>
    <row r="26" spans="2:9" ht="15" customHeight="1" x14ac:dyDescent="0.25">
      <c r="B26" s="69" t="s">
        <v>24</v>
      </c>
      <c r="C26" s="30"/>
      <c r="D26" s="19"/>
      <c r="E26" s="19"/>
      <c r="F26" s="19"/>
      <c r="G26" s="19"/>
      <c r="H26" s="19"/>
      <c r="I26" s="20"/>
    </row>
    <row r="27" spans="2:9" ht="15" customHeight="1" x14ac:dyDescent="0.25">
      <c r="B27" s="67" t="s">
        <v>19</v>
      </c>
      <c r="C27" s="31"/>
      <c r="D27" s="19"/>
      <c r="E27" s="19"/>
      <c r="F27" s="19"/>
      <c r="G27" s="19"/>
      <c r="H27" s="19"/>
      <c r="I27" s="20"/>
    </row>
    <row r="28" spans="2:9" ht="15" customHeight="1" x14ac:dyDescent="0.25">
      <c r="B28" s="69" t="s">
        <v>23</v>
      </c>
      <c r="C28" s="30"/>
      <c r="D28" s="19"/>
      <c r="E28" s="19"/>
      <c r="F28" s="19"/>
      <c r="G28" s="19"/>
      <c r="H28" s="19"/>
      <c r="I28" s="20"/>
    </row>
    <row r="29" spans="2:9" ht="15" customHeight="1" x14ac:dyDescent="0.25">
      <c r="B29" s="69" t="s">
        <v>24</v>
      </c>
      <c r="C29" s="30"/>
      <c r="D29" s="19"/>
      <c r="E29" s="19"/>
      <c r="F29" s="19"/>
      <c r="G29" s="19"/>
      <c r="H29" s="19"/>
      <c r="I29" s="20"/>
    </row>
    <row r="30" spans="2:9" ht="128.25" customHeight="1" x14ac:dyDescent="0.25">
      <c r="B30" s="70" t="s">
        <v>25</v>
      </c>
      <c r="C30" s="30"/>
      <c r="D30" s="19"/>
      <c r="E30" s="19"/>
      <c r="F30" s="19"/>
      <c r="G30" s="19"/>
      <c r="H30" s="19"/>
      <c r="I30" s="20"/>
    </row>
    <row r="31" spans="2:9" ht="15" customHeight="1" x14ac:dyDescent="0.25">
      <c r="B31" s="71"/>
      <c r="C31" s="32"/>
      <c r="D31" s="19"/>
      <c r="E31" s="19"/>
      <c r="F31" s="19"/>
      <c r="G31" s="19"/>
      <c r="H31" s="19"/>
      <c r="I31" s="20"/>
    </row>
    <row r="32" spans="2:9" ht="15" customHeight="1" x14ac:dyDescent="0.25">
      <c r="B32" s="68"/>
      <c r="C32" s="31"/>
      <c r="D32" s="19"/>
      <c r="E32" s="19"/>
      <c r="F32" s="19"/>
      <c r="G32" s="19"/>
      <c r="H32" s="19"/>
      <c r="I32" s="20"/>
    </row>
    <row r="33" spans="1:25" ht="113.25" customHeight="1" x14ac:dyDescent="0.25">
      <c r="B33" s="70" t="s">
        <v>26</v>
      </c>
      <c r="C33" s="30"/>
      <c r="D33" s="19"/>
      <c r="E33" s="19"/>
      <c r="F33" s="19"/>
      <c r="G33" s="19"/>
      <c r="H33" s="19"/>
      <c r="I33" s="20"/>
    </row>
    <row r="34" spans="1:25" x14ac:dyDescent="0.25">
      <c r="B34" s="72"/>
      <c r="C34" s="54"/>
      <c r="D34" s="33"/>
      <c r="E34" s="33"/>
      <c r="F34" s="33"/>
      <c r="G34" s="33"/>
      <c r="H34" s="33"/>
      <c r="I34" s="33"/>
    </row>
    <row r="35" spans="1:25" x14ac:dyDescent="0.25">
      <c r="B35" s="73"/>
      <c r="C35" s="5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25" x14ac:dyDescent="0.25">
      <c r="B36" s="74"/>
      <c r="C36" s="56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25" ht="30" x14ac:dyDescent="0.25">
      <c r="B37" s="75" t="s">
        <v>7</v>
      </c>
      <c r="C37" s="57" t="s">
        <v>8</v>
      </c>
      <c r="D37" s="93" t="s">
        <v>9</v>
      </c>
      <c r="E37" s="94"/>
      <c r="F37" s="93" t="s">
        <v>10</v>
      </c>
      <c r="G37" s="94"/>
      <c r="H37" s="93" t="s">
        <v>11</v>
      </c>
      <c r="I37" s="94"/>
      <c r="J37" s="93" t="s">
        <v>12</v>
      </c>
      <c r="K37" s="94"/>
      <c r="L37" s="93" t="s">
        <v>13</v>
      </c>
      <c r="M37" s="94"/>
      <c r="N37" s="93" t="s">
        <v>14</v>
      </c>
      <c r="O37" s="94"/>
    </row>
    <row r="38" spans="1:25" ht="15" customHeight="1" x14ac:dyDescent="0.25">
      <c r="B38" s="76" t="s">
        <v>27</v>
      </c>
      <c r="C38" s="30"/>
      <c r="D38" s="19"/>
      <c r="E38" s="19"/>
      <c r="F38" s="19"/>
      <c r="G38" s="19"/>
      <c r="H38" s="19"/>
      <c r="I38" s="20"/>
      <c r="J38" s="19"/>
      <c r="K38" s="19"/>
      <c r="L38" s="19"/>
      <c r="M38" s="19"/>
      <c r="N38" s="19"/>
      <c r="O38" s="20"/>
    </row>
    <row r="39" spans="1:25" ht="15" customHeight="1" x14ac:dyDescent="0.25">
      <c r="B39" s="77" t="s">
        <v>28</v>
      </c>
      <c r="C39" s="58" t="s">
        <v>29</v>
      </c>
      <c r="D39" s="19" t="s">
        <v>28</v>
      </c>
      <c r="E39" s="19" t="s">
        <v>29</v>
      </c>
      <c r="F39" s="19" t="s">
        <v>28</v>
      </c>
      <c r="G39" s="19" t="s">
        <v>29</v>
      </c>
      <c r="H39" s="19" t="s">
        <v>28</v>
      </c>
      <c r="I39" s="20" t="s">
        <v>29</v>
      </c>
      <c r="J39" s="19" t="s">
        <v>28</v>
      </c>
      <c r="K39" s="19" t="s">
        <v>29</v>
      </c>
      <c r="L39" s="19" t="s">
        <v>28</v>
      </c>
      <c r="M39" s="19" t="s">
        <v>29</v>
      </c>
      <c r="N39" s="19" t="s">
        <v>28</v>
      </c>
      <c r="O39" s="20" t="s">
        <v>29</v>
      </c>
    </row>
    <row r="40" spans="1:25" x14ac:dyDescent="0.25">
      <c r="A40" s="39" t="s">
        <v>30</v>
      </c>
      <c r="B40" s="78">
        <v>832000</v>
      </c>
      <c r="C40" s="59">
        <v>760000</v>
      </c>
      <c r="D40" s="24">
        <v>842000</v>
      </c>
      <c r="E40" s="24">
        <v>760000</v>
      </c>
      <c r="F40" s="24">
        <v>852000</v>
      </c>
      <c r="G40" s="24">
        <v>760000</v>
      </c>
      <c r="H40" s="24">
        <v>862000</v>
      </c>
      <c r="I40" s="25">
        <v>760000</v>
      </c>
      <c r="J40" s="24">
        <v>872000</v>
      </c>
      <c r="K40" s="24">
        <v>760000</v>
      </c>
      <c r="L40" s="24">
        <v>882000</v>
      </c>
      <c r="M40" s="24">
        <v>760000</v>
      </c>
      <c r="N40" s="24">
        <v>892000</v>
      </c>
      <c r="O40" s="25">
        <v>760000</v>
      </c>
      <c r="W40" s="39" t="s">
        <v>30</v>
      </c>
      <c r="X40" s="40">
        <v>832000</v>
      </c>
      <c r="Y40" s="40">
        <v>760000</v>
      </c>
    </row>
    <row r="41" spans="1:25" x14ac:dyDescent="0.25">
      <c r="A41" s="39" t="s">
        <v>31</v>
      </c>
      <c r="B41" s="79">
        <v>440000</v>
      </c>
      <c r="C41" s="59">
        <v>350000</v>
      </c>
      <c r="D41" s="24">
        <v>450000</v>
      </c>
      <c r="E41" s="24">
        <v>350000</v>
      </c>
      <c r="F41" s="24">
        <v>460000</v>
      </c>
      <c r="G41" s="24">
        <v>350000</v>
      </c>
      <c r="H41" s="24">
        <v>470000</v>
      </c>
      <c r="I41" s="25">
        <v>350000</v>
      </c>
      <c r="J41" s="24">
        <v>480000</v>
      </c>
      <c r="K41" s="24">
        <v>350000</v>
      </c>
      <c r="L41" s="24">
        <v>490000</v>
      </c>
      <c r="M41" s="24">
        <v>350000</v>
      </c>
      <c r="N41" s="24">
        <v>500000</v>
      </c>
      <c r="O41" s="25">
        <v>350000</v>
      </c>
      <c r="W41" s="39" t="s">
        <v>31</v>
      </c>
      <c r="X41" s="41">
        <v>440000</v>
      </c>
      <c r="Y41" s="41">
        <v>350000</v>
      </c>
    </row>
    <row r="42" spans="1:25" ht="69.75" customHeight="1" x14ac:dyDescent="0.25">
      <c r="B42" s="80" t="s">
        <v>20</v>
      </c>
      <c r="C42" s="30" t="s">
        <v>21</v>
      </c>
      <c r="D42" s="19"/>
      <c r="E42" s="19"/>
      <c r="F42" s="19"/>
      <c r="G42" s="19"/>
      <c r="H42" s="19"/>
      <c r="I42" s="20"/>
      <c r="J42" s="19"/>
      <c r="K42" s="19"/>
      <c r="L42" s="19"/>
      <c r="M42" s="19"/>
      <c r="N42" s="19"/>
      <c r="O42" s="20"/>
    </row>
    <row r="43" spans="1:25" ht="86.25" customHeight="1" x14ac:dyDescent="0.25">
      <c r="B43" s="81" t="s">
        <v>32</v>
      </c>
      <c r="C43" s="43"/>
      <c r="D43" s="19"/>
      <c r="E43" s="19"/>
      <c r="F43" s="19"/>
      <c r="G43" s="19"/>
      <c r="H43" s="19"/>
      <c r="I43" s="20"/>
      <c r="J43" s="19"/>
      <c r="K43" s="19"/>
      <c r="L43" s="19"/>
      <c r="M43" s="19"/>
      <c r="N43" s="19"/>
      <c r="O43" s="20"/>
    </row>
    <row r="44" spans="1:25" ht="81.75" customHeight="1" x14ac:dyDescent="0.25">
      <c r="B44" s="83" t="s">
        <v>33</v>
      </c>
      <c r="C44" s="43"/>
      <c r="D44" s="19"/>
      <c r="E44" s="19"/>
      <c r="F44" s="19"/>
      <c r="G44" s="19"/>
      <c r="H44" s="19"/>
      <c r="I44" s="20"/>
      <c r="J44" s="19"/>
      <c r="K44" s="19"/>
      <c r="L44" s="19"/>
      <c r="M44" s="19"/>
      <c r="N44" s="19"/>
      <c r="O44" s="20"/>
    </row>
    <row r="45" spans="1:25" ht="52.5" customHeight="1" x14ac:dyDescent="0.25">
      <c r="B45" s="83" t="s">
        <v>34</v>
      </c>
      <c r="C45" s="30"/>
      <c r="D45" s="19"/>
      <c r="E45" s="19"/>
      <c r="F45" s="19"/>
      <c r="G45" s="19"/>
      <c r="H45" s="19"/>
      <c r="I45" s="20"/>
      <c r="J45" s="19"/>
      <c r="K45" s="19"/>
      <c r="L45" s="19"/>
      <c r="M45" s="19"/>
      <c r="N45" s="19"/>
      <c r="O45" s="20"/>
    </row>
    <row r="46" spans="1:25" ht="15" customHeight="1" x14ac:dyDescent="0.25">
      <c r="B46" s="84" t="s">
        <v>35</v>
      </c>
      <c r="C46" s="30"/>
      <c r="D46" s="19"/>
      <c r="E46" s="19"/>
      <c r="F46" s="19"/>
      <c r="G46" s="19"/>
      <c r="H46" s="19"/>
      <c r="I46" s="20"/>
      <c r="J46" s="19"/>
      <c r="K46" s="19"/>
      <c r="L46" s="19"/>
      <c r="M46" s="19"/>
      <c r="N46" s="19"/>
      <c r="O46" s="20"/>
    </row>
    <row r="47" spans="1:25" ht="15" customHeight="1" x14ac:dyDescent="0.25">
      <c r="B47" s="85"/>
      <c r="C47" s="43"/>
      <c r="D47" s="19"/>
      <c r="E47" s="19"/>
      <c r="F47" s="19"/>
      <c r="G47" s="19"/>
      <c r="H47" s="19"/>
      <c r="I47" s="20"/>
      <c r="J47" s="19"/>
      <c r="K47" s="19"/>
      <c r="L47" s="19"/>
      <c r="M47" s="19"/>
      <c r="N47" s="19"/>
      <c r="O47" s="20"/>
    </row>
    <row r="48" spans="1:25" ht="89.25" customHeight="1" x14ac:dyDescent="0.25">
      <c r="B48" s="83" t="s">
        <v>36</v>
      </c>
      <c r="C48" s="30"/>
      <c r="D48" s="19"/>
      <c r="E48" s="19"/>
      <c r="F48" s="19"/>
      <c r="G48" s="19"/>
      <c r="H48" s="19"/>
      <c r="I48" s="20"/>
      <c r="J48" s="19"/>
      <c r="K48" s="19"/>
      <c r="L48" s="19"/>
      <c r="M48" s="19"/>
      <c r="N48" s="19"/>
      <c r="O48" s="20"/>
    </row>
    <row r="49" spans="1:28" ht="15" customHeight="1" x14ac:dyDescent="0.25">
      <c r="B49" s="83"/>
      <c r="C49" s="44"/>
      <c r="D49" s="19"/>
      <c r="E49" s="19"/>
      <c r="F49" s="19"/>
      <c r="G49" s="19"/>
      <c r="H49" s="19"/>
      <c r="I49" s="20"/>
      <c r="J49" s="19"/>
      <c r="K49" s="19"/>
      <c r="L49" s="19"/>
      <c r="M49" s="19"/>
      <c r="N49" s="19"/>
      <c r="O49" s="20"/>
    </row>
    <row r="50" spans="1:28" ht="15" customHeight="1" x14ac:dyDescent="0.25">
      <c r="B50" s="85"/>
      <c r="C50" s="43"/>
      <c r="D50" s="19"/>
      <c r="E50" s="19"/>
      <c r="F50" s="19"/>
      <c r="G50" s="19"/>
      <c r="H50" s="19"/>
      <c r="I50" s="20"/>
      <c r="J50" s="19"/>
      <c r="K50" s="19"/>
      <c r="L50" s="19"/>
      <c r="M50" s="19"/>
      <c r="N50" s="19"/>
      <c r="O50" s="20"/>
    </row>
    <row r="51" spans="1:28" ht="154.5" customHeight="1" x14ac:dyDescent="0.25">
      <c r="B51" s="83" t="s">
        <v>37</v>
      </c>
      <c r="C51" s="30"/>
      <c r="D51" s="19"/>
      <c r="E51" s="19"/>
      <c r="F51" s="19"/>
      <c r="G51" s="19"/>
      <c r="H51" s="19"/>
      <c r="I51" s="20"/>
      <c r="J51" s="19"/>
      <c r="K51" s="19"/>
      <c r="L51" s="19"/>
      <c r="M51" s="19"/>
      <c r="N51" s="19"/>
      <c r="O51" s="20"/>
    </row>
    <row r="52" spans="1:28" ht="15" customHeight="1" x14ac:dyDescent="0.25">
      <c r="B52" s="85"/>
      <c r="C52" s="43"/>
      <c r="D52" s="19"/>
      <c r="E52" s="19"/>
      <c r="F52" s="19"/>
      <c r="G52" s="19"/>
      <c r="H52" s="19"/>
      <c r="I52" s="20"/>
      <c r="J52" s="19"/>
      <c r="K52" s="19"/>
      <c r="L52" s="19"/>
      <c r="M52" s="19"/>
      <c r="N52" s="19"/>
      <c r="O52" s="20"/>
    </row>
    <row r="53" spans="1:28" ht="15" customHeight="1" x14ac:dyDescent="0.25">
      <c r="B53" s="82"/>
      <c r="C53" s="43"/>
      <c r="D53" s="19"/>
      <c r="E53" s="19"/>
      <c r="F53" s="19"/>
      <c r="G53" s="19"/>
      <c r="H53" s="19"/>
      <c r="I53" s="20"/>
      <c r="J53" s="19"/>
      <c r="K53" s="19"/>
      <c r="L53" s="19"/>
      <c r="M53" s="19"/>
      <c r="N53" s="19"/>
      <c r="O53" s="20"/>
    </row>
    <row r="54" spans="1:28" ht="15" customHeight="1" x14ac:dyDescent="0.25">
      <c r="B54" s="86"/>
      <c r="C54" s="60"/>
      <c r="D54" s="19"/>
      <c r="E54" s="19"/>
      <c r="F54" s="19"/>
      <c r="G54" s="19"/>
      <c r="H54" s="19"/>
      <c r="I54" s="20"/>
      <c r="J54" s="19"/>
      <c r="K54" s="19"/>
      <c r="L54" s="19"/>
      <c r="M54" s="19"/>
      <c r="N54" s="19"/>
      <c r="O54" s="20"/>
    </row>
    <row r="55" spans="1:28" ht="15" customHeight="1" x14ac:dyDescent="0.25">
      <c r="B55" s="87"/>
      <c r="C55" s="43"/>
      <c r="D55" s="19"/>
      <c r="E55" s="19"/>
      <c r="F55" s="19"/>
      <c r="G55" s="19"/>
      <c r="H55" s="19"/>
      <c r="I55" s="20"/>
      <c r="J55" s="19"/>
      <c r="K55" s="19"/>
      <c r="L55" s="19"/>
      <c r="M55" s="19"/>
      <c r="N55" s="19"/>
      <c r="O55" s="20"/>
    </row>
    <row r="56" spans="1:28" x14ac:dyDescent="0.25">
      <c r="B56" s="73"/>
      <c r="C56" s="5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0"/>
    </row>
    <row r="57" spans="1:28" x14ac:dyDescent="0.25">
      <c r="B57" s="74"/>
      <c r="C57" s="56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28" ht="30" x14ac:dyDescent="0.25">
      <c r="B58" s="75" t="s">
        <v>7</v>
      </c>
      <c r="C58" s="57" t="s">
        <v>8</v>
      </c>
      <c r="D58" s="95" t="s">
        <v>9</v>
      </c>
      <c r="E58" s="95"/>
      <c r="F58" s="95" t="s">
        <v>10</v>
      </c>
      <c r="G58" s="95"/>
      <c r="H58" s="95" t="s">
        <v>11</v>
      </c>
      <c r="I58" s="95"/>
      <c r="J58" s="95" t="s">
        <v>12</v>
      </c>
      <c r="K58" s="95"/>
      <c r="L58" s="95" t="s">
        <v>13</v>
      </c>
      <c r="M58" s="95"/>
      <c r="N58" s="95" t="s">
        <v>14</v>
      </c>
      <c r="O58" s="95"/>
    </row>
    <row r="59" spans="1:28" ht="15" customHeight="1" x14ac:dyDescent="0.25">
      <c r="B59" s="70"/>
      <c r="C59" s="30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13"/>
      <c r="O59" s="13"/>
    </row>
    <row r="60" spans="1:28" ht="15" customHeight="1" x14ac:dyDescent="0.25">
      <c r="B60" s="76" t="s">
        <v>38</v>
      </c>
      <c r="C60" s="30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28" ht="15" customHeight="1" x14ac:dyDescent="0.25">
      <c r="B61" s="77" t="s">
        <v>28</v>
      </c>
      <c r="C61" s="58" t="s">
        <v>29</v>
      </c>
      <c r="D61" s="19" t="s">
        <v>28</v>
      </c>
      <c r="E61" s="19" t="s">
        <v>29</v>
      </c>
      <c r="F61" s="19" t="s">
        <v>28</v>
      </c>
      <c r="G61" s="19" t="s">
        <v>29</v>
      </c>
      <c r="H61" s="19" t="s">
        <v>28</v>
      </c>
      <c r="I61" s="20" t="s">
        <v>29</v>
      </c>
      <c r="J61" s="19" t="s">
        <v>28</v>
      </c>
      <c r="K61" s="19" t="s">
        <v>29</v>
      </c>
      <c r="L61" s="19" t="s">
        <v>28</v>
      </c>
      <c r="M61" s="19" t="s">
        <v>29</v>
      </c>
      <c r="N61" s="19" t="s">
        <v>28</v>
      </c>
      <c r="O61" s="20" t="s">
        <v>29</v>
      </c>
      <c r="R61" s="39"/>
      <c r="S61" s="39"/>
      <c r="V61" s="39"/>
      <c r="W61" s="39"/>
      <c r="Z61" s="39"/>
      <c r="AA61" s="39"/>
    </row>
    <row r="62" spans="1:28" ht="15" customHeight="1" x14ac:dyDescent="0.25">
      <c r="A62" s="39" t="s">
        <v>39</v>
      </c>
      <c r="B62" s="85"/>
      <c r="C62" s="43"/>
      <c r="D62" s="19"/>
      <c r="E62" s="19"/>
      <c r="F62" s="19"/>
      <c r="G62" s="19"/>
      <c r="H62" s="19"/>
      <c r="I62" s="20"/>
      <c r="J62" s="19"/>
      <c r="K62" s="19"/>
      <c r="L62" s="19"/>
      <c r="M62" s="19"/>
      <c r="N62" s="19"/>
      <c r="O62" s="20"/>
    </row>
    <row r="63" spans="1:28" ht="28.5" customHeight="1" x14ac:dyDescent="0.25">
      <c r="A63" s="39" t="s">
        <v>40</v>
      </c>
      <c r="B63" s="86" t="s">
        <v>41</v>
      </c>
      <c r="C63" s="61"/>
      <c r="D63" s="19"/>
      <c r="E63" s="19"/>
      <c r="F63" s="19"/>
      <c r="G63" s="19"/>
      <c r="H63" s="19"/>
      <c r="I63" s="20"/>
      <c r="J63" s="19"/>
      <c r="K63" s="19"/>
      <c r="L63" s="19"/>
      <c r="M63" s="19"/>
      <c r="N63" s="19"/>
      <c r="O63" s="20"/>
    </row>
    <row r="64" spans="1:28" ht="15" customHeight="1" x14ac:dyDescent="0.25">
      <c r="A64" s="39" t="s">
        <v>42</v>
      </c>
      <c r="B64" s="85">
        <v>11250</v>
      </c>
      <c r="C64" s="43">
        <v>12500</v>
      </c>
      <c r="D64" s="90">
        <v>12250</v>
      </c>
      <c r="E64" s="90">
        <v>12250</v>
      </c>
      <c r="F64" s="90">
        <v>12250</v>
      </c>
      <c r="G64" s="90">
        <v>12250</v>
      </c>
      <c r="H64" s="90">
        <v>12250</v>
      </c>
      <c r="I64" s="90">
        <v>12250</v>
      </c>
      <c r="J64" s="90">
        <v>12250</v>
      </c>
      <c r="K64" s="90">
        <v>12250</v>
      </c>
      <c r="L64" s="90">
        <v>12250</v>
      </c>
      <c r="M64" s="90">
        <v>12250</v>
      </c>
      <c r="N64" s="90">
        <v>17250</v>
      </c>
      <c r="O64" s="90">
        <v>17900</v>
      </c>
      <c r="P64" s="47"/>
      <c r="Q64" s="47"/>
      <c r="T64" s="47"/>
      <c r="U64" s="47"/>
      <c r="X64" s="47"/>
      <c r="AB64" s="47"/>
    </row>
    <row r="65" spans="1:28" ht="15" customHeight="1" x14ac:dyDescent="0.25">
      <c r="A65" s="39" t="s">
        <v>43</v>
      </c>
      <c r="B65" s="85">
        <v>18500</v>
      </c>
      <c r="C65" s="43">
        <v>25000</v>
      </c>
      <c r="D65" s="90">
        <v>19500</v>
      </c>
      <c r="E65" s="90">
        <v>19500</v>
      </c>
      <c r="F65" s="90">
        <v>19500</v>
      </c>
      <c r="G65" s="90">
        <v>19500</v>
      </c>
      <c r="H65" s="90">
        <v>19500</v>
      </c>
      <c r="I65" s="90">
        <v>19500</v>
      </c>
      <c r="J65" s="90">
        <v>19500</v>
      </c>
      <c r="K65" s="90">
        <v>19500</v>
      </c>
      <c r="L65" s="90">
        <v>19500</v>
      </c>
      <c r="M65" s="90">
        <v>19500</v>
      </c>
      <c r="N65" s="90">
        <v>24500</v>
      </c>
      <c r="O65" s="90">
        <v>30400</v>
      </c>
      <c r="P65" s="47"/>
      <c r="Q65" s="47"/>
      <c r="T65" s="47"/>
      <c r="U65" s="47"/>
      <c r="X65" s="47"/>
      <c r="AB65" s="47"/>
    </row>
    <row r="66" spans="1:28" ht="15" customHeight="1" x14ac:dyDescent="0.25">
      <c r="A66" s="39" t="s">
        <v>44</v>
      </c>
      <c r="B66" s="85">
        <v>38500</v>
      </c>
      <c r="C66" s="43">
        <v>35000</v>
      </c>
      <c r="D66" s="90">
        <v>39500</v>
      </c>
      <c r="E66" s="90">
        <v>39500</v>
      </c>
      <c r="F66" s="90">
        <v>39500</v>
      </c>
      <c r="G66" s="90">
        <v>39500</v>
      </c>
      <c r="H66" s="90">
        <v>39500</v>
      </c>
      <c r="I66" s="90">
        <v>39500</v>
      </c>
      <c r="J66" s="90">
        <v>39500</v>
      </c>
      <c r="K66" s="90">
        <v>39500</v>
      </c>
      <c r="L66" s="90">
        <v>39500</v>
      </c>
      <c r="M66" s="90">
        <v>39500</v>
      </c>
      <c r="N66" s="90">
        <v>44500</v>
      </c>
      <c r="O66" s="90">
        <v>40400</v>
      </c>
      <c r="P66" s="47"/>
      <c r="Q66" s="47"/>
      <c r="T66" s="47"/>
      <c r="U66" s="47"/>
      <c r="X66" s="47"/>
      <c r="AB66" s="47"/>
    </row>
    <row r="67" spans="1:28" ht="15" customHeight="1" x14ac:dyDescent="0.25">
      <c r="A67" s="39" t="s">
        <v>45</v>
      </c>
      <c r="B67" s="85">
        <v>3750</v>
      </c>
      <c r="C67" s="43">
        <v>3750</v>
      </c>
      <c r="D67" s="90">
        <v>4750</v>
      </c>
      <c r="E67" s="90">
        <v>4750</v>
      </c>
      <c r="F67" s="90">
        <v>4750</v>
      </c>
      <c r="G67" s="90">
        <v>4750</v>
      </c>
      <c r="H67" s="90">
        <v>4750</v>
      </c>
      <c r="I67" s="90">
        <v>4750</v>
      </c>
      <c r="J67" s="90">
        <v>4750</v>
      </c>
      <c r="K67" s="90">
        <v>4750</v>
      </c>
      <c r="L67" s="90">
        <v>4750</v>
      </c>
      <c r="M67" s="90">
        <v>4750</v>
      </c>
      <c r="N67" s="90">
        <v>9750</v>
      </c>
      <c r="O67" s="90">
        <v>9150</v>
      </c>
      <c r="P67" s="47"/>
      <c r="Q67" s="47"/>
      <c r="T67" s="47"/>
      <c r="U67" s="47"/>
      <c r="X67" s="47"/>
      <c r="AB67" s="47"/>
    </row>
    <row r="68" spans="1:28" ht="15" customHeight="1" x14ac:dyDescent="0.25">
      <c r="A68" s="39" t="s">
        <v>46</v>
      </c>
      <c r="B68" s="85">
        <v>72000</v>
      </c>
      <c r="C68" s="43">
        <v>76250</v>
      </c>
      <c r="D68" s="90">
        <f>SUM(D64:D67)</f>
        <v>76000</v>
      </c>
      <c r="E68" s="90">
        <f t="shared" ref="E68:M68" si="0">SUM(E64:E67)</f>
        <v>76000</v>
      </c>
      <c r="F68" s="90">
        <f t="shared" si="0"/>
        <v>76000</v>
      </c>
      <c r="G68" s="90">
        <f t="shared" si="0"/>
        <v>76000</v>
      </c>
      <c r="H68" s="90">
        <f t="shared" si="0"/>
        <v>76000</v>
      </c>
      <c r="I68" s="90">
        <f t="shared" si="0"/>
        <v>76000</v>
      </c>
      <c r="J68" s="90">
        <f t="shared" si="0"/>
        <v>76000</v>
      </c>
      <c r="K68" s="90">
        <f t="shared" si="0"/>
        <v>76000</v>
      </c>
      <c r="L68" s="90">
        <f t="shared" si="0"/>
        <v>76000</v>
      </c>
      <c r="M68" s="90">
        <f t="shared" si="0"/>
        <v>76000</v>
      </c>
      <c r="N68" s="90">
        <f>SUM(N64:N67)</f>
        <v>96000</v>
      </c>
      <c r="O68" s="90">
        <f>SUM(O64:O67)</f>
        <v>97850</v>
      </c>
      <c r="P68" s="47"/>
      <c r="Q68" s="47"/>
      <c r="T68" s="47"/>
      <c r="U68" s="47"/>
      <c r="X68" s="47"/>
      <c r="AB68" s="47"/>
    </row>
    <row r="69" spans="1:28" ht="15" customHeight="1" x14ac:dyDescent="0.25">
      <c r="A69" s="39" t="s">
        <v>47</v>
      </c>
      <c r="B69" s="85">
        <v>102750</v>
      </c>
      <c r="C69" s="43">
        <v>101250</v>
      </c>
      <c r="D69" s="90">
        <v>103750</v>
      </c>
      <c r="E69" s="90">
        <v>103750</v>
      </c>
      <c r="F69" s="90">
        <v>103750</v>
      </c>
      <c r="G69" s="90">
        <v>103750</v>
      </c>
      <c r="H69" s="90">
        <v>103750</v>
      </c>
      <c r="I69" s="90">
        <v>103750</v>
      </c>
      <c r="J69" s="90">
        <v>103750</v>
      </c>
      <c r="K69" s="90">
        <v>103750</v>
      </c>
      <c r="L69" s="90">
        <v>103750</v>
      </c>
      <c r="M69" s="90">
        <v>103750</v>
      </c>
      <c r="N69" s="90">
        <v>108750</v>
      </c>
      <c r="O69" s="90">
        <v>106650</v>
      </c>
      <c r="P69" s="47"/>
      <c r="Q69" s="47"/>
      <c r="T69" s="47"/>
      <c r="U69" s="47"/>
      <c r="X69" s="47"/>
      <c r="AB69" s="47"/>
    </row>
    <row r="70" spans="1:28" ht="15" customHeight="1" x14ac:dyDescent="0.25">
      <c r="A70" s="39" t="s">
        <v>48</v>
      </c>
      <c r="B70" s="85">
        <v>28500</v>
      </c>
      <c r="C70" s="43">
        <v>30000</v>
      </c>
      <c r="D70" s="90">
        <v>29500</v>
      </c>
      <c r="E70" s="90">
        <v>29500</v>
      </c>
      <c r="F70" s="90">
        <v>29500</v>
      </c>
      <c r="G70" s="90">
        <v>29500</v>
      </c>
      <c r="H70" s="90">
        <v>29500</v>
      </c>
      <c r="I70" s="90">
        <v>29500</v>
      </c>
      <c r="J70" s="90">
        <v>29500</v>
      </c>
      <c r="K70" s="90">
        <v>29500</v>
      </c>
      <c r="L70" s="90">
        <v>29500</v>
      </c>
      <c r="M70" s="90">
        <v>29500</v>
      </c>
      <c r="N70" s="90">
        <v>34500</v>
      </c>
      <c r="O70" s="90">
        <v>35400</v>
      </c>
      <c r="P70" s="47"/>
      <c r="Q70" s="47"/>
      <c r="T70" s="47"/>
      <c r="U70" s="47"/>
      <c r="X70" s="47"/>
      <c r="AB70" s="47"/>
    </row>
    <row r="71" spans="1:28" ht="15" customHeight="1" x14ac:dyDescent="0.25">
      <c r="A71" s="39" t="s">
        <v>49</v>
      </c>
      <c r="B71" s="85">
        <v>32000</v>
      </c>
      <c r="C71" s="43">
        <v>40000</v>
      </c>
      <c r="D71" s="90">
        <v>33000</v>
      </c>
      <c r="E71" s="90">
        <v>33000</v>
      </c>
      <c r="F71" s="90">
        <v>33000</v>
      </c>
      <c r="G71" s="90">
        <v>33000</v>
      </c>
      <c r="H71" s="90">
        <v>33000</v>
      </c>
      <c r="I71" s="90">
        <v>33000</v>
      </c>
      <c r="J71" s="90">
        <v>33000</v>
      </c>
      <c r="K71" s="90">
        <v>33000</v>
      </c>
      <c r="L71" s="90">
        <v>33000</v>
      </c>
      <c r="M71" s="90">
        <v>33000</v>
      </c>
      <c r="N71" s="90">
        <v>38000</v>
      </c>
      <c r="O71" s="90">
        <v>45400</v>
      </c>
      <c r="P71" s="47"/>
      <c r="Q71" s="47"/>
      <c r="T71" s="47"/>
      <c r="U71" s="47"/>
      <c r="X71" s="47"/>
      <c r="AB71" s="47"/>
    </row>
    <row r="72" spans="1:28" ht="15" customHeight="1" x14ac:dyDescent="0.25">
      <c r="A72" s="39" t="s">
        <v>50</v>
      </c>
      <c r="B72" s="85">
        <v>163250</v>
      </c>
      <c r="C72" s="43">
        <v>171250</v>
      </c>
      <c r="D72" s="90">
        <f>SUM(D69:D71)</f>
        <v>166250</v>
      </c>
      <c r="E72" s="90">
        <f t="shared" ref="E72:M72" si="1">SUM(E69:E71)</f>
        <v>166250</v>
      </c>
      <c r="F72" s="90">
        <f t="shared" si="1"/>
        <v>166250</v>
      </c>
      <c r="G72" s="90">
        <f t="shared" si="1"/>
        <v>166250</v>
      </c>
      <c r="H72" s="90">
        <f t="shared" si="1"/>
        <v>166250</v>
      </c>
      <c r="I72" s="90">
        <f t="shared" si="1"/>
        <v>166250</v>
      </c>
      <c r="J72" s="90">
        <f t="shared" si="1"/>
        <v>166250</v>
      </c>
      <c r="K72" s="90">
        <f t="shared" si="1"/>
        <v>166250</v>
      </c>
      <c r="L72" s="90">
        <f t="shared" si="1"/>
        <v>166250</v>
      </c>
      <c r="M72" s="90">
        <f t="shared" si="1"/>
        <v>166250</v>
      </c>
      <c r="N72" s="90">
        <f>SUM(N69:N71)</f>
        <v>181250</v>
      </c>
      <c r="O72" s="90">
        <f>SUM(O69:O71)</f>
        <v>187450</v>
      </c>
      <c r="P72" s="47"/>
      <c r="Q72" s="47"/>
      <c r="T72" s="47"/>
      <c r="U72" s="47"/>
      <c r="X72" s="47"/>
      <c r="AB72" s="47"/>
    </row>
    <row r="73" spans="1:28" ht="15" customHeight="1" x14ac:dyDescent="0.25">
      <c r="A73" s="39" t="s">
        <v>51</v>
      </c>
      <c r="B73" s="85">
        <v>14750</v>
      </c>
      <c r="C73" s="43">
        <v>2500</v>
      </c>
      <c r="D73" s="90">
        <v>15750</v>
      </c>
      <c r="E73" s="90">
        <v>15751</v>
      </c>
      <c r="F73" s="90">
        <v>15752</v>
      </c>
      <c r="G73" s="90">
        <v>15753</v>
      </c>
      <c r="H73" s="90">
        <v>15754</v>
      </c>
      <c r="I73" s="90">
        <v>15755</v>
      </c>
      <c r="J73" s="90">
        <v>15756</v>
      </c>
      <c r="K73" s="90">
        <v>15757</v>
      </c>
      <c r="L73" s="90">
        <v>15758</v>
      </c>
      <c r="M73" s="90">
        <v>15759</v>
      </c>
      <c r="N73" s="90">
        <v>20750</v>
      </c>
      <c r="O73" s="90">
        <v>7900</v>
      </c>
      <c r="P73" s="47"/>
      <c r="Q73" s="47"/>
      <c r="T73" s="47"/>
      <c r="U73" s="47"/>
      <c r="X73" s="47"/>
      <c r="AB73" s="47"/>
    </row>
    <row r="74" spans="1:28" ht="15" customHeight="1" x14ac:dyDescent="0.25">
      <c r="A74" s="39" t="s">
        <v>52</v>
      </c>
      <c r="B74" s="85">
        <v>250000</v>
      </c>
      <c r="C74" s="43">
        <v>250000</v>
      </c>
      <c r="D74" s="90">
        <f>D73+D72+D68</f>
        <v>258000</v>
      </c>
      <c r="E74" s="90">
        <f t="shared" ref="E74:M74" si="2">E73+E72+E68</f>
        <v>258001</v>
      </c>
      <c r="F74" s="90">
        <f t="shared" si="2"/>
        <v>258002</v>
      </c>
      <c r="G74" s="90">
        <f t="shared" si="2"/>
        <v>258003</v>
      </c>
      <c r="H74" s="90">
        <f t="shared" si="2"/>
        <v>258004</v>
      </c>
      <c r="I74" s="90">
        <f t="shared" si="2"/>
        <v>258005</v>
      </c>
      <c r="J74" s="90">
        <f t="shared" si="2"/>
        <v>258006</v>
      </c>
      <c r="K74" s="90">
        <f t="shared" si="2"/>
        <v>258007</v>
      </c>
      <c r="L74" s="90">
        <f t="shared" si="2"/>
        <v>258008</v>
      </c>
      <c r="M74" s="90">
        <f t="shared" si="2"/>
        <v>258009</v>
      </c>
      <c r="N74" s="90">
        <f>N73+N72+N68</f>
        <v>298000</v>
      </c>
      <c r="O74" s="90">
        <f>O73+O72+O68</f>
        <v>293200</v>
      </c>
      <c r="P74" s="47"/>
      <c r="Q74" s="47"/>
      <c r="T74" s="47"/>
      <c r="U74" s="47"/>
      <c r="X74" s="47"/>
      <c r="AB74" s="47"/>
    </row>
    <row r="75" spans="1:28" ht="15" customHeight="1" x14ac:dyDescent="0.25">
      <c r="A75" s="39" t="s">
        <v>53</v>
      </c>
      <c r="B75" s="85">
        <v>49000</v>
      </c>
      <c r="C75" s="43">
        <v>70000</v>
      </c>
      <c r="D75" s="90">
        <v>50000</v>
      </c>
      <c r="E75" s="90">
        <v>50000</v>
      </c>
      <c r="F75" s="90">
        <v>50000</v>
      </c>
      <c r="G75" s="90">
        <v>50000</v>
      </c>
      <c r="H75" s="90">
        <v>50000</v>
      </c>
      <c r="I75" s="90">
        <v>50000</v>
      </c>
      <c r="J75" s="90">
        <v>50000</v>
      </c>
      <c r="K75" s="90">
        <v>50000</v>
      </c>
      <c r="L75" s="90">
        <v>50000</v>
      </c>
      <c r="M75" s="90">
        <v>50000</v>
      </c>
      <c r="N75" s="90">
        <v>55000</v>
      </c>
      <c r="O75" s="90">
        <v>75400</v>
      </c>
      <c r="P75" s="47"/>
      <c r="Q75" s="47"/>
      <c r="T75" s="47"/>
      <c r="U75" s="47"/>
      <c r="X75" s="47"/>
      <c r="AB75" s="47"/>
    </row>
    <row r="76" spans="1:28" ht="15" customHeight="1" x14ac:dyDescent="0.25">
      <c r="A76" s="39" t="s">
        <v>54</v>
      </c>
      <c r="B76" s="85">
        <v>13500</v>
      </c>
      <c r="C76" s="43">
        <v>40000</v>
      </c>
      <c r="D76" s="90">
        <v>14500</v>
      </c>
      <c r="E76" s="90">
        <v>14500</v>
      </c>
      <c r="F76" s="90">
        <v>14500</v>
      </c>
      <c r="G76" s="90">
        <v>14500</v>
      </c>
      <c r="H76" s="90">
        <v>14500</v>
      </c>
      <c r="I76" s="90">
        <v>14500</v>
      </c>
      <c r="J76" s="90">
        <v>14500</v>
      </c>
      <c r="K76" s="90">
        <v>14500</v>
      </c>
      <c r="L76" s="90">
        <v>14500</v>
      </c>
      <c r="M76" s="90">
        <v>14500</v>
      </c>
      <c r="N76" s="90">
        <v>19500</v>
      </c>
      <c r="O76" s="90">
        <v>45400</v>
      </c>
      <c r="P76" s="47"/>
      <c r="Q76" s="47"/>
      <c r="T76" s="47"/>
      <c r="U76" s="47"/>
      <c r="X76" s="47"/>
      <c r="AB76" s="47"/>
    </row>
    <row r="77" spans="1:28" ht="15" customHeight="1" x14ac:dyDescent="0.25">
      <c r="A77" s="39" t="s">
        <v>55</v>
      </c>
      <c r="B77" s="85">
        <v>2500</v>
      </c>
      <c r="C77" s="43">
        <v>25000</v>
      </c>
      <c r="D77" s="90">
        <v>3500</v>
      </c>
      <c r="E77" s="90">
        <v>3500</v>
      </c>
      <c r="F77" s="90">
        <v>3500</v>
      </c>
      <c r="G77" s="90">
        <v>3500</v>
      </c>
      <c r="H77" s="90">
        <v>3500</v>
      </c>
      <c r="I77" s="90">
        <v>3500</v>
      </c>
      <c r="J77" s="90">
        <v>3500</v>
      </c>
      <c r="K77" s="90">
        <v>3500</v>
      </c>
      <c r="L77" s="90">
        <v>3500</v>
      </c>
      <c r="M77" s="90">
        <v>3500</v>
      </c>
      <c r="N77" s="90">
        <v>8500</v>
      </c>
      <c r="O77" s="90">
        <v>30400</v>
      </c>
      <c r="P77" s="47"/>
      <c r="Q77" s="47"/>
      <c r="T77" s="47"/>
      <c r="U77" s="47"/>
      <c r="X77" s="47"/>
      <c r="AB77" s="47"/>
    </row>
    <row r="78" spans="1:28" ht="15" customHeight="1" x14ac:dyDescent="0.25">
      <c r="A78" s="39" t="s">
        <v>56</v>
      </c>
      <c r="B78" s="85">
        <v>65000</v>
      </c>
      <c r="C78" s="43">
        <v>135000</v>
      </c>
      <c r="D78" s="90">
        <f>SUM(D75:D77)</f>
        <v>68000</v>
      </c>
      <c r="E78" s="90">
        <f t="shared" ref="E78:M78" si="3">SUM(E75:E77)</f>
        <v>68000</v>
      </c>
      <c r="F78" s="90">
        <f t="shared" si="3"/>
        <v>68000</v>
      </c>
      <c r="G78" s="90">
        <f t="shared" si="3"/>
        <v>68000</v>
      </c>
      <c r="H78" s="90">
        <f t="shared" si="3"/>
        <v>68000</v>
      </c>
      <c r="I78" s="90">
        <f t="shared" si="3"/>
        <v>68000</v>
      </c>
      <c r="J78" s="90">
        <f t="shared" si="3"/>
        <v>68000</v>
      </c>
      <c r="K78" s="90">
        <f t="shared" si="3"/>
        <v>68000</v>
      </c>
      <c r="L78" s="90">
        <f t="shared" si="3"/>
        <v>68000</v>
      </c>
      <c r="M78" s="90">
        <f t="shared" si="3"/>
        <v>68000</v>
      </c>
      <c r="N78" s="90">
        <f>SUM(N75:N77)</f>
        <v>83000</v>
      </c>
      <c r="O78" s="90">
        <f>SUM(O75:O77)</f>
        <v>151200</v>
      </c>
      <c r="P78" s="47"/>
      <c r="Q78" s="47"/>
      <c r="T78" s="47"/>
      <c r="U78" s="47"/>
      <c r="X78" s="47"/>
      <c r="AB78" s="47"/>
    </row>
    <row r="79" spans="1:28" ht="15" customHeight="1" x14ac:dyDescent="0.25">
      <c r="A79" s="39" t="s">
        <v>57</v>
      </c>
      <c r="B79" s="85">
        <v>50000</v>
      </c>
      <c r="C79" s="43">
        <v>25000</v>
      </c>
      <c r="D79" s="90">
        <v>51000</v>
      </c>
      <c r="E79" s="90">
        <v>51000</v>
      </c>
      <c r="F79" s="90">
        <v>51000</v>
      </c>
      <c r="G79" s="90">
        <v>51000</v>
      </c>
      <c r="H79" s="90">
        <v>51000</v>
      </c>
      <c r="I79" s="90">
        <v>51000</v>
      </c>
      <c r="J79" s="90">
        <v>51000</v>
      </c>
      <c r="K79" s="90">
        <v>51000</v>
      </c>
      <c r="L79" s="90">
        <v>51000</v>
      </c>
      <c r="M79" s="90">
        <v>51000</v>
      </c>
      <c r="N79" s="90">
        <v>68000</v>
      </c>
      <c r="O79" s="90">
        <v>30400</v>
      </c>
      <c r="P79" s="47"/>
      <c r="Q79" s="47"/>
      <c r="T79" s="47"/>
      <c r="U79" s="47"/>
      <c r="X79" s="47"/>
      <c r="AB79" s="47"/>
    </row>
    <row r="80" spans="1:28" ht="15" customHeight="1" x14ac:dyDescent="0.25">
      <c r="A80" s="39" t="s">
        <v>58</v>
      </c>
      <c r="B80" s="85">
        <v>115000</v>
      </c>
      <c r="C80" s="43">
        <v>160000</v>
      </c>
      <c r="D80" s="90">
        <v>121000</v>
      </c>
      <c r="E80" s="90">
        <v>121000</v>
      </c>
      <c r="F80" s="90">
        <v>121000</v>
      </c>
      <c r="G80" s="90">
        <v>121000</v>
      </c>
      <c r="H80" s="90">
        <v>121000</v>
      </c>
      <c r="I80" s="90">
        <v>121000</v>
      </c>
      <c r="J80" s="90">
        <v>121000</v>
      </c>
      <c r="K80" s="90">
        <v>121000</v>
      </c>
      <c r="L80" s="90">
        <v>121000</v>
      </c>
      <c r="M80" s="90">
        <v>121000</v>
      </c>
      <c r="N80" s="90">
        <f>SUM(N78:N79)</f>
        <v>151000</v>
      </c>
      <c r="O80" s="90">
        <v>192400</v>
      </c>
      <c r="P80" s="47"/>
      <c r="Q80" s="47"/>
      <c r="T80" s="47"/>
      <c r="U80" s="47"/>
      <c r="X80" s="47"/>
      <c r="AB80" s="47"/>
    </row>
    <row r="81" spans="1:28" ht="15" customHeight="1" x14ac:dyDescent="0.25">
      <c r="A81" s="39" t="s">
        <v>59</v>
      </c>
      <c r="B81" s="85">
        <v>25000</v>
      </c>
      <c r="C81" s="43">
        <v>25000</v>
      </c>
      <c r="D81" s="90">
        <v>26000</v>
      </c>
      <c r="E81" s="90">
        <v>26000</v>
      </c>
      <c r="F81" s="90">
        <v>26000</v>
      </c>
      <c r="G81" s="90">
        <v>26000</v>
      </c>
      <c r="H81" s="90">
        <v>26000</v>
      </c>
      <c r="I81" s="90">
        <v>26000</v>
      </c>
      <c r="J81" s="90">
        <v>26000</v>
      </c>
      <c r="K81" s="90">
        <v>26000</v>
      </c>
      <c r="L81" s="90">
        <v>26000</v>
      </c>
      <c r="M81" s="90">
        <v>26000</v>
      </c>
      <c r="N81" s="90">
        <v>31000</v>
      </c>
      <c r="O81" s="90">
        <v>30400</v>
      </c>
      <c r="P81" s="47"/>
      <c r="Q81" s="47"/>
      <c r="T81" s="47"/>
      <c r="U81" s="47"/>
      <c r="X81" s="47"/>
      <c r="AB81" s="47"/>
    </row>
    <row r="82" spans="1:28" ht="15" customHeight="1" x14ac:dyDescent="0.25">
      <c r="A82" s="39" t="s">
        <v>60</v>
      </c>
      <c r="B82" s="85">
        <v>110000</v>
      </c>
      <c r="C82" s="43">
        <v>65000</v>
      </c>
      <c r="D82" s="90">
        <v>111000</v>
      </c>
      <c r="E82" s="90">
        <v>111000</v>
      </c>
      <c r="F82" s="90">
        <v>111000</v>
      </c>
      <c r="G82" s="90">
        <v>111000</v>
      </c>
      <c r="H82" s="90">
        <v>111000</v>
      </c>
      <c r="I82" s="90">
        <v>111000</v>
      </c>
      <c r="J82" s="90">
        <v>111000</v>
      </c>
      <c r="K82" s="90">
        <v>111000</v>
      </c>
      <c r="L82" s="90">
        <v>111000</v>
      </c>
      <c r="M82" s="90">
        <v>111000</v>
      </c>
      <c r="N82" s="90">
        <v>116000</v>
      </c>
      <c r="O82" s="90">
        <v>70400</v>
      </c>
      <c r="P82" s="47"/>
      <c r="Q82" s="47"/>
      <c r="T82" s="47"/>
      <c r="U82" s="47"/>
      <c r="X82" s="47"/>
      <c r="AB82" s="47"/>
    </row>
    <row r="83" spans="1:28" ht="15" customHeight="1" x14ac:dyDescent="0.25">
      <c r="A83" s="39" t="s">
        <v>61</v>
      </c>
      <c r="B83" s="85">
        <v>135000</v>
      </c>
      <c r="C83" s="43">
        <v>90000</v>
      </c>
      <c r="D83" s="90">
        <f>SUM(D81:D82)</f>
        <v>137000</v>
      </c>
      <c r="E83" s="90">
        <f t="shared" ref="E83:M83" si="4">SUM(E81:E82)</f>
        <v>137000</v>
      </c>
      <c r="F83" s="90">
        <f t="shared" si="4"/>
        <v>137000</v>
      </c>
      <c r="G83" s="90">
        <f t="shared" si="4"/>
        <v>137000</v>
      </c>
      <c r="H83" s="90">
        <f t="shared" si="4"/>
        <v>137000</v>
      </c>
      <c r="I83" s="90">
        <f t="shared" si="4"/>
        <v>137000</v>
      </c>
      <c r="J83" s="90">
        <f t="shared" si="4"/>
        <v>137000</v>
      </c>
      <c r="K83" s="90">
        <f t="shared" si="4"/>
        <v>137000</v>
      </c>
      <c r="L83" s="90">
        <f t="shared" si="4"/>
        <v>137000</v>
      </c>
      <c r="M83" s="90">
        <f t="shared" si="4"/>
        <v>137000</v>
      </c>
      <c r="N83" s="90">
        <f>SUM(N81:N82)</f>
        <v>147000</v>
      </c>
      <c r="O83" s="90">
        <f>SUM(O81:O82)</f>
        <v>100800</v>
      </c>
      <c r="P83" s="47"/>
      <c r="Q83" s="47"/>
      <c r="T83" s="47"/>
      <c r="U83" s="47"/>
      <c r="X83" s="47"/>
      <c r="AB83" s="47"/>
    </row>
    <row r="84" spans="1:28" ht="15" customHeight="1" x14ac:dyDescent="0.25">
      <c r="A84" s="39" t="s">
        <v>62</v>
      </c>
      <c r="B84" s="85">
        <v>250000</v>
      </c>
      <c r="C84" s="43">
        <v>250000</v>
      </c>
      <c r="D84" s="90">
        <f>D83+D80</f>
        <v>258000</v>
      </c>
      <c r="E84" s="90">
        <f t="shared" ref="E84:M84" si="5">E83+E80</f>
        <v>258000</v>
      </c>
      <c r="F84" s="90">
        <f t="shared" si="5"/>
        <v>258000</v>
      </c>
      <c r="G84" s="90">
        <f t="shared" si="5"/>
        <v>258000</v>
      </c>
      <c r="H84" s="90">
        <f t="shared" si="5"/>
        <v>258000</v>
      </c>
      <c r="I84" s="90">
        <f t="shared" si="5"/>
        <v>258000</v>
      </c>
      <c r="J84" s="90">
        <f t="shared" si="5"/>
        <v>258000</v>
      </c>
      <c r="K84" s="90">
        <f t="shared" si="5"/>
        <v>258000</v>
      </c>
      <c r="L84" s="90">
        <f t="shared" si="5"/>
        <v>258000</v>
      </c>
      <c r="M84" s="90">
        <f t="shared" si="5"/>
        <v>258000</v>
      </c>
      <c r="N84" s="90">
        <f>N83+N80</f>
        <v>298000</v>
      </c>
      <c r="O84" s="90">
        <f>O80+O83</f>
        <v>293200</v>
      </c>
      <c r="P84" s="47"/>
      <c r="Q84" s="47"/>
      <c r="T84" s="47"/>
      <c r="U84" s="47"/>
      <c r="X84" s="47"/>
      <c r="AB84" s="47"/>
    </row>
    <row r="85" spans="1:28" ht="15" customHeight="1" x14ac:dyDescent="0.25">
      <c r="B85" s="76"/>
      <c r="C85" s="62"/>
      <c r="D85" s="19"/>
      <c r="E85" s="19"/>
      <c r="F85" s="19"/>
      <c r="G85" s="19"/>
      <c r="H85" s="19"/>
      <c r="I85" s="20"/>
      <c r="J85" s="19"/>
      <c r="K85" s="19"/>
      <c r="L85" s="19"/>
      <c r="M85" s="19"/>
      <c r="N85" s="19"/>
      <c r="O85" s="20"/>
    </row>
    <row r="86" spans="1:28" ht="15" customHeight="1" x14ac:dyDescent="0.25">
      <c r="B86" s="76"/>
      <c r="C86" s="62"/>
      <c r="D86" s="19"/>
      <c r="E86" s="19"/>
      <c r="F86" s="19"/>
      <c r="G86" s="19"/>
      <c r="H86" s="19"/>
      <c r="I86" s="20"/>
      <c r="J86" s="19"/>
      <c r="K86" s="19"/>
      <c r="L86" s="19"/>
      <c r="M86" s="19"/>
      <c r="N86" s="19"/>
      <c r="O86" s="20"/>
    </row>
    <row r="87" spans="1:28" ht="15" customHeight="1" x14ac:dyDescent="0.25">
      <c r="A87" s="39" t="s">
        <v>63</v>
      </c>
      <c r="B87" s="76"/>
      <c r="C87" s="62"/>
      <c r="D87" s="19"/>
      <c r="E87" s="19"/>
      <c r="F87" s="19"/>
      <c r="G87" s="19"/>
      <c r="H87" s="19"/>
      <c r="I87" s="20"/>
      <c r="J87" s="19"/>
      <c r="K87" s="19"/>
      <c r="L87" s="19"/>
      <c r="M87" s="19"/>
      <c r="N87" s="19"/>
      <c r="O87" s="20"/>
    </row>
    <row r="88" spans="1:28" ht="15" customHeight="1" x14ac:dyDescent="0.25">
      <c r="A88" s="39" t="s">
        <v>64</v>
      </c>
      <c r="B88" s="76"/>
      <c r="C88" s="62"/>
      <c r="D88" s="19"/>
      <c r="E88" s="19"/>
      <c r="F88" s="19"/>
      <c r="G88" s="19"/>
      <c r="H88" s="19"/>
      <c r="I88" s="20"/>
      <c r="J88" s="19"/>
      <c r="K88" s="19"/>
      <c r="L88" s="19"/>
      <c r="M88" s="19"/>
      <c r="N88" s="19"/>
      <c r="O88" s="20"/>
    </row>
    <row r="89" spans="1:28" ht="15" customHeight="1" x14ac:dyDescent="0.25">
      <c r="A89" s="39" t="s">
        <v>65</v>
      </c>
      <c r="B89" s="88" t="s">
        <v>28</v>
      </c>
      <c r="C89" s="63" t="s">
        <v>29</v>
      </c>
      <c r="D89" s="19" t="s">
        <v>66</v>
      </c>
      <c r="E89" s="19" t="s">
        <v>29</v>
      </c>
      <c r="F89" s="19" t="s">
        <v>28</v>
      </c>
      <c r="G89" s="19" t="s">
        <v>29</v>
      </c>
      <c r="H89" s="19" t="s">
        <v>66</v>
      </c>
      <c r="I89" s="20" t="s">
        <v>29</v>
      </c>
      <c r="J89" s="19" t="s">
        <v>28</v>
      </c>
      <c r="K89" s="19" t="s">
        <v>29</v>
      </c>
      <c r="L89" s="19" t="s">
        <v>66</v>
      </c>
      <c r="M89" s="19" t="s">
        <v>29</v>
      </c>
      <c r="N89" s="19" t="s">
        <v>28</v>
      </c>
      <c r="O89" s="20" t="s">
        <v>29</v>
      </c>
      <c r="R89" s="39"/>
      <c r="S89" s="39"/>
      <c r="V89" s="39"/>
      <c r="W89" s="39"/>
      <c r="Z89" s="39"/>
      <c r="AA89" s="39"/>
    </row>
    <row r="90" spans="1:28" ht="15" customHeight="1" x14ac:dyDescent="0.25">
      <c r="A90" s="39" t="s">
        <v>67</v>
      </c>
      <c r="B90" s="85">
        <v>550000</v>
      </c>
      <c r="C90" s="43">
        <v>500000</v>
      </c>
      <c r="D90" s="24">
        <v>575000</v>
      </c>
      <c r="E90" s="24">
        <v>510000</v>
      </c>
      <c r="F90" s="24">
        <v>580000</v>
      </c>
      <c r="G90" s="24">
        <v>520000</v>
      </c>
      <c r="H90" s="24">
        <v>585000</v>
      </c>
      <c r="I90" s="25">
        <v>521000</v>
      </c>
      <c r="J90" s="24">
        <v>590000</v>
      </c>
      <c r="K90" s="24">
        <v>523000</v>
      </c>
      <c r="L90" s="24">
        <v>595000</v>
      </c>
      <c r="M90" s="24">
        <v>525000</v>
      </c>
      <c r="N90" s="24">
        <v>600000</v>
      </c>
      <c r="O90" s="25">
        <v>535000</v>
      </c>
      <c r="P90" s="47"/>
      <c r="Q90" s="47"/>
      <c r="T90" s="47"/>
      <c r="U90" s="47"/>
      <c r="X90" s="47"/>
      <c r="Y90" s="47"/>
    </row>
    <row r="91" spans="1:28" ht="15" customHeight="1" x14ac:dyDescent="0.25">
      <c r="A91" s="39"/>
      <c r="B91" s="85"/>
      <c r="C91" s="43"/>
      <c r="D91" s="19"/>
      <c r="E91" s="19"/>
      <c r="F91" s="19"/>
      <c r="G91" s="19"/>
      <c r="H91" s="19"/>
      <c r="I91" s="20"/>
      <c r="J91" s="19"/>
      <c r="K91" s="19"/>
      <c r="L91" s="19"/>
      <c r="M91" s="19"/>
      <c r="N91" s="19"/>
      <c r="O91" s="20"/>
      <c r="T91" s="47"/>
      <c r="U91" s="47"/>
      <c r="X91" s="47"/>
      <c r="Y91" s="47"/>
    </row>
    <row r="92" spans="1:28" ht="88.5" customHeight="1" x14ac:dyDescent="0.25">
      <c r="A92" s="48" t="s">
        <v>68</v>
      </c>
      <c r="B92" s="80" t="s">
        <v>20</v>
      </c>
      <c r="C92" s="30" t="s">
        <v>21</v>
      </c>
      <c r="D92" s="19"/>
      <c r="E92" s="19"/>
      <c r="F92" s="19"/>
      <c r="G92" s="19"/>
      <c r="H92" s="19"/>
      <c r="I92" s="20"/>
      <c r="J92" s="19"/>
      <c r="K92" s="19"/>
      <c r="L92" s="19"/>
      <c r="M92" s="19"/>
      <c r="N92" s="19"/>
      <c r="O92" s="20"/>
      <c r="T92" s="47"/>
      <c r="U92" s="47"/>
      <c r="X92" s="47"/>
      <c r="Y92" s="47"/>
    </row>
    <row r="93" spans="1:28" ht="15" customHeight="1" x14ac:dyDescent="0.25">
      <c r="A93" s="39" t="s">
        <v>63</v>
      </c>
      <c r="B93" s="85"/>
      <c r="C93" s="43"/>
      <c r="D93" s="19"/>
      <c r="E93" s="19"/>
      <c r="F93" s="19"/>
      <c r="G93" s="19"/>
      <c r="H93" s="19"/>
      <c r="I93" s="20"/>
      <c r="J93" s="19"/>
      <c r="K93" s="19"/>
      <c r="L93" s="19"/>
      <c r="M93" s="19"/>
      <c r="N93" s="19"/>
      <c r="O93" s="20"/>
      <c r="T93" s="47"/>
      <c r="U93" s="47"/>
      <c r="X93" s="47"/>
      <c r="Y93" s="47"/>
    </row>
    <row r="94" spans="1:28" ht="15" customHeight="1" x14ac:dyDescent="0.25">
      <c r="A94" s="39" t="s">
        <v>69</v>
      </c>
      <c r="B94" s="85"/>
      <c r="C94" s="43"/>
      <c r="D94" s="19"/>
      <c r="E94" s="19"/>
      <c r="F94" s="19"/>
      <c r="G94" s="19"/>
      <c r="H94" s="19"/>
      <c r="I94" s="20"/>
      <c r="J94" s="19"/>
      <c r="K94" s="19"/>
      <c r="L94" s="19"/>
      <c r="M94" s="19"/>
      <c r="N94" s="19"/>
      <c r="O94" s="20"/>
      <c r="T94" s="47"/>
      <c r="U94" s="47"/>
      <c r="X94" s="47"/>
      <c r="Y94" s="47"/>
    </row>
    <row r="95" spans="1:28" ht="15" customHeight="1" x14ac:dyDescent="0.25">
      <c r="A95" s="39" t="s">
        <v>70</v>
      </c>
      <c r="B95" s="85"/>
      <c r="C95" s="43"/>
      <c r="D95" s="19"/>
      <c r="E95" s="19"/>
      <c r="F95" s="19"/>
      <c r="G95" s="19"/>
      <c r="H95" s="19"/>
      <c r="I95" s="20"/>
      <c r="J95" s="19"/>
      <c r="K95" s="19"/>
      <c r="L95" s="19"/>
      <c r="M95" s="19"/>
      <c r="N95" s="19"/>
      <c r="O95" s="20"/>
      <c r="T95" s="47"/>
      <c r="U95" s="47"/>
      <c r="X95" s="47"/>
      <c r="Y95" s="47"/>
    </row>
    <row r="96" spans="1:28" ht="15" customHeight="1" x14ac:dyDescent="0.25">
      <c r="B96" s="85"/>
      <c r="C96" s="43"/>
      <c r="D96" s="19"/>
      <c r="E96" s="19"/>
      <c r="F96" s="19"/>
      <c r="G96" s="19"/>
      <c r="H96" s="19"/>
      <c r="I96" s="20"/>
      <c r="J96" s="19"/>
      <c r="K96" s="19"/>
      <c r="L96" s="19"/>
      <c r="M96" s="19"/>
      <c r="N96" s="19"/>
      <c r="O96" s="20"/>
      <c r="T96" s="47"/>
      <c r="U96" s="47"/>
      <c r="X96" s="47"/>
      <c r="Y96" s="47"/>
    </row>
    <row r="97" spans="1:25" ht="15" customHeight="1" x14ac:dyDescent="0.25">
      <c r="A97" s="39" t="s">
        <v>39</v>
      </c>
      <c r="B97" s="85"/>
      <c r="C97" s="43"/>
      <c r="D97" s="19"/>
      <c r="E97" s="19"/>
      <c r="F97" s="19"/>
      <c r="G97" s="19"/>
      <c r="H97" s="19"/>
      <c r="I97" s="20"/>
      <c r="J97" s="19"/>
      <c r="K97" s="19"/>
      <c r="L97" s="19"/>
      <c r="M97" s="19"/>
      <c r="N97" s="19"/>
      <c r="O97" s="20"/>
      <c r="T97" s="47"/>
      <c r="U97" s="47"/>
      <c r="X97" s="47"/>
      <c r="Y97" s="47"/>
    </row>
    <row r="98" spans="1:25" ht="15" customHeight="1" x14ac:dyDescent="0.25">
      <c r="A98" s="39" t="s">
        <v>40</v>
      </c>
      <c r="B98" s="85"/>
      <c r="C98" s="63" t="s">
        <v>71</v>
      </c>
      <c r="D98" s="19"/>
      <c r="E98" s="19"/>
      <c r="F98" s="19"/>
      <c r="G98" s="19"/>
      <c r="H98" s="19"/>
      <c r="I98" s="20"/>
      <c r="J98" s="19"/>
      <c r="K98" s="19"/>
      <c r="L98" s="19"/>
      <c r="M98" s="19"/>
      <c r="N98" s="19"/>
      <c r="O98" s="20"/>
      <c r="T98" s="47"/>
      <c r="U98" s="47"/>
      <c r="X98" s="47"/>
      <c r="Y98" s="47"/>
    </row>
    <row r="99" spans="1:25" ht="15" customHeight="1" x14ac:dyDescent="0.25">
      <c r="A99" s="39" t="s">
        <v>42</v>
      </c>
      <c r="B99" s="85"/>
      <c r="C99" s="30"/>
      <c r="D99" s="19"/>
      <c r="E99" s="19"/>
      <c r="F99" s="19"/>
      <c r="G99" s="19"/>
      <c r="H99" s="19"/>
      <c r="I99" s="20"/>
      <c r="J99" s="19"/>
      <c r="K99" s="19"/>
      <c r="L99" s="19"/>
      <c r="M99" s="19"/>
      <c r="N99" s="19"/>
      <c r="O99" s="20"/>
      <c r="T99" s="47"/>
      <c r="U99" s="47"/>
      <c r="X99" s="47"/>
      <c r="Y99" s="47"/>
    </row>
    <row r="100" spans="1:25" ht="15" customHeight="1" x14ac:dyDescent="0.25">
      <c r="A100" s="39" t="s">
        <v>43</v>
      </c>
      <c r="B100" s="85"/>
      <c r="C100" s="30"/>
      <c r="D100" s="19"/>
      <c r="E100" s="19"/>
      <c r="F100" s="19"/>
      <c r="G100" s="19"/>
      <c r="H100" s="19"/>
      <c r="I100" s="20"/>
      <c r="J100" s="19"/>
      <c r="K100" s="19"/>
      <c r="L100" s="19"/>
      <c r="M100" s="19"/>
      <c r="N100" s="19"/>
      <c r="O100" s="20"/>
      <c r="T100" s="47"/>
      <c r="U100" s="47"/>
      <c r="X100" s="47"/>
      <c r="Y100" s="47"/>
    </row>
    <row r="101" spans="1:25" ht="15" customHeight="1" x14ac:dyDescent="0.25">
      <c r="A101" s="39" t="s">
        <v>44</v>
      </c>
      <c r="B101" s="85"/>
      <c r="C101" s="30"/>
      <c r="D101" s="19"/>
      <c r="E101" s="19"/>
      <c r="F101" s="19"/>
      <c r="G101" s="19"/>
      <c r="H101" s="19"/>
      <c r="I101" s="20"/>
      <c r="J101" s="19"/>
      <c r="K101" s="19"/>
      <c r="L101" s="19"/>
      <c r="M101" s="19"/>
      <c r="N101" s="19"/>
      <c r="O101" s="20"/>
      <c r="T101" s="47"/>
      <c r="U101" s="47"/>
      <c r="X101" s="47"/>
      <c r="Y101" s="47"/>
    </row>
    <row r="102" spans="1:25" ht="15" customHeight="1" x14ac:dyDescent="0.25">
      <c r="A102" s="39" t="s">
        <v>45</v>
      </c>
      <c r="B102" s="85"/>
      <c r="C102" s="30"/>
      <c r="D102" s="19"/>
      <c r="E102" s="19"/>
      <c r="F102" s="19"/>
      <c r="G102" s="19"/>
      <c r="H102" s="19"/>
      <c r="I102" s="20"/>
      <c r="J102" s="19"/>
      <c r="K102" s="19"/>
      <c r="L102" s="19"/>
      <c r="M102" s="19"/>
      <c r="N102" s="19"/>
      <c r="O102" s="20"/>
      <c r="T102" s="47"/>
      <c r="U102" s="47"/>
      <c r="X102" s="47"/>
      <c r="Y102" s="47"/>
    </row>
    <row r="103" spans="1:25" ht="15" customHeight="1" x14ac:dyDescent="0.25">
      <c r="A103" s="39" t="s">
        <v>46</v>
      </c>
      <c r="B103" s="85"/>
      <c r="C103" s="30"/>
      <c r="D103" s="19"/>
      <c r="E103" s="19"/>
      <c r="F103" s="19"/>
      <c r="G103" s="19"/>
      <c r="H103" s="19"/>
      <c r="I103" s="20"/>
      <c r="J103" s="19"/>
      <c r="K103" s="19"/>
      <c r="L103" s="19"/>
      <c r="M103" s="19"/>
      <c r="N103" s="19"/>
      <c r="O103" s="20"/>
      <c r="T103" s="47"/>
      <c r="U103" s="47"/>
      <c r="X103" s="47"/>
      <c r="Y103" s="47"/>
    </row>
    <row r="104" spans="1:25" ht="15" customHeight="1" x14ac:dyDescent="0.25">
      <c r="A104" s="39" t="s">
        <v>47</v>
      </c>
      <c r="B104" s="85"/>
      <c r="C104" s="30"/>
      <c r="D104" s="19"/>
      <c r="E104" s="19"/>
      <c r="F104" s="19"/>
      <c r="G104" s="19"/>
      <c r="H104" s="19"/>
      <c r="I104" s="20"/>
      <c r="J104" s="19"/>
      <c r="K104" s="19"/>
      <c r="L104" s="19"/>
      <c r="M104" s="19"/>
      <c r="N104" s="19"/>
      <c r="O104" s="20"/>
      <c r="T104" s="47"/>
      <c r="U104" s="47"/>
      <c r="X104" s="47"/>
      <c r="Y104" s="47"/>
    </row>
    <row r="105" spans="1:25" ht="15" customHeight="1" x14ac:dyDescent="0.25">
      <c r="A105" s="39" t="s">
        <v>48</v>
      </c>
      <c r="B105" s="85"/>
      <c r="C105" s="30"/>
      <c r="D105" s="19"/>
      <c r="E105" s="19"/>
      <c r="F105" s="19"/>
      <c r="G105" s="19"/>
      <c r="H105" s="19"/>
      <c r="I105" s="20"/>
      <c r="J105" s="19"/>
      <c r="K105" s="19"/>
      <c r="L105" s="19"/>
      <c r="M105" s="19"/>
      <c r="N105" s="19"/>
      <c r="O105" s="20"/>
      <c r="T105" s="47"/>
      <c r="U105" s="47"/>
      <c r="X105" s="47"/>
      <c r="Y105" s="47"/>
    </row>
    <row r="106" spans="1:25" ht="15" customHeight="1" x14ac:dyDescent="0.25">
      <c r="A106" s="39" t="s">
        <v>49</v>
      </c>
      <c r="B106" s="85"/>
      <c r="C106" s="30"/>
      <c r="D106" s="19"/>
      <c r="E106" s="19"/>
      <c r="F106" s="19"/>
      <c r="G106" s="19"/>
      <c r="H106" s="19"/>
      <c r="I106" s="20"/>
      <c r="J106" s="19"/>
      <c r="K106" s="19"/>
      <c r="L106" s="19"/>
      <c r="M106" s="19"/>
      <c r="N106" s="19"/>
      <c r="O106" s="20"/>
      <c r="T106" s="47"/>
      <c r="U106" s="47"/>
      <c r="X106" s="47"/>
      <c r="Y106" s="47"/>
    </row>
    <row r="107" spans="1:25" ht="15" customHeight="1" x14ac:dyDescent="0.25">
      <c r="A107" s="39" t="s">
        <v>50</v>
      </c>
      <c r="B107" s="85"/>
      <c r="C107" s="30"/>
      <c r="D107" s="19"/>
      <c r="E107" s="19"/>
      <c r="F107" s="19"/>
      <c r="G107" s="19"/>
      <c r="H107" s="19"/>
      <c r="I107" s="20"/>
      <c r="J107" s="19"/>
      <c r="K107" s="19"/>
      <c r="L107" s="19"/>
      <c r="M107" s="19"/>
      <c r="N107" s="19"/>
      <c r="O107" s="20"/>
      <c r="T107" s="47"/>
      <c r="U107" s="47"/>
      <c r="X107" s="47"/>
      <c r="Y107" s="47"/>
    </row>
    <row r="108" spans="1:25" ht="15" customHeight="1" x14ac:dyDescent="0.25">
      <c r="A108" s="39" t="s">
        <v>51</v>
      </c>
      <c r="B108" s="85"/>
      <c r="C108" s="30"/>
      <c r="D108" s="19"/>
      <c r="E108" s="19"/>
      <c r="F108" s="19"/>
      <c r="G108" s="19"/>
      <c r="H108" s="19"/>
      <c r="I108" s="20"/>
      <c r="J108" s="19"/>
      <c r="K108" s="19"/>
      <c r="L108" s="19"/>
      <c r="M108" s="19"/>
      <c r="N108" s="19"/>
      <c r="O108" s="20"/>
      <c r="T108" s="47"/>
      <c r="U108" s="47"/>
      <c r="X108" s="47"/>
      <c r="Y108" s="47"/>
    </row>
    <row r="109" spans="1:25" ht="15" customHeight="1" x14ac:dyDescent="0.25">
      <c r="A109" s="39" t="s">
        <v>52</v>
      </c>
      <c r="B109" s="85"/>
      <c r="C109" s="30"/>
      <c r="D109" s="19"/>
      <c r="E109" s="19"/>
      <c r="F109" s="19"/>
      <c r="G109" s="19"/>
      <c r="H109" s="19"/>
      <c r="I109" s="20"/>
      <c r="J109" s="19"/>
      <c r="K109" s="19"/>
      <c r="L109" s="19"/>
      <c r="M109" s="19"/>
      <c r="N109" s="19"/>
      <c r="O109" s="20"/>
      <c r="T109" s="47"/>
      <c r="U109" s="47"/>
      <c r="X109" s="47"/>
      <c r="Y109" s="47"/>
    </row>
    <row r="110" spans="1:25" ht="15" customHeight="1" x14ac:dyDescent="0.25">
      <c r="A110" s="39" t="s">
        <v>53</v>
      </c>
      <c r="B110" s="85"/>
      <c r="C110" s="30"/>
      <c r="D110" s="19"/>
      <c r="E110" s="19"/>
      <c r="F110" s="19"/>
      <c r="G110" s="19"/>
      <c r="H110" s="19"/>
      <c r="I110" s="20"/>
      <c r="J110" s="19"/>
      <c r="K110" s="19"/>
      <c r="L110" s="19"/>
      <c r="M110" s="19"/>
      <c r="N110" s="19"/>
      <c r="O110" s="20"/>
      <c r="T110" s="47"/>
      <c r="U110" s="47"/>
      <c r="X110" s="47"/>
      <c r="Y110" s="47"/>
    </row>
    <row r="111" spans="1:25" ht="15" customHeight="1" x14ac:dyDescent="0.25">
      <c r="A111" s="39" t="s">
        <v>54</v>
      </c>
      <c r="B111" s="85"/>
      <c r="C111" s="30"/>
      <c r="D111" s="19"/>
      <c r="E111" s="19"/>
      <c r="F111" s="19"/>
      <c r="G111" s="19"/>
      <c r="H111" s="19"/>
      <c r="I111" s="20"/>
      <c r="J111" s="19"/>
      <c r="K111" s="19"/>
      <c r="L111" s="19"/>
      <c r="M111" s="19"/>
      <c r="N111" s="19"/>
      <c r="O111" s="20"/>
      <c r="T111" s="47"/>
      <c r="U111" s="47"/>
      <c r="X111" s="47"/>
      <c r="Y111" s="47"/>
    </row>
    <row r="112" spans="1:25" ht="15" customHeight="1" x14ac:dyDescent="0.25">
      <c r="A112" s="39" t="s">
        <v>55</v>
      </c>
      <c r="B112" s="85"/>
      <c r="C112" s="30"/>
      <c r="D112" s="19"/>
      <c r="E112" s="19"/>
      <c r="F112" s="19"/>
      <c r="G112" s="19"/>
      <c r="H112" s="19"/>
      <c r="I112" s="20"/>
      <c r="J112" s="19"/>
      <c r="K112" s="19"/>
      <c r="L112" s="19"/>
      <c r="M112" s="19"/>
      <c r="N112" s="19"/>
      <c r="O112" s="20"/>
      <c r="T112" s="47"/>
      <c r="U112" s="47"/>
      <c r="X112" s="47"/>
      <c r="Y112" s="47"/>
    </row>
    <row r="113" spans="1:25" ht="15" customHeight="1" x14ac:dyDescent="0.25">
      <c r="A113" s="39" t="s">
        <v>56</v>
      </c>
      <c r="B113" s="85"/>
      <c r="C113" s="30"/>
      <c r="D113" s="19"/>
      <c r="E113" s="19"/>
      <c r="F113" s="19"/>
      <c r="G113" s="19"/>
      <c r="H113" s="19"/>
      <c r="I113" s="20"/>
      <c r="J113" s="19"/>
      <c r="K113" s="19"/>
      <c r="L113" s="19"/>
      <c r="M113" s="19"/>
      <c r="N113" s="19"/>
      <c r="O113" s="20"/>
      <c r="T113" s="47"/>
      <c r="U113" s="47"/>
      <c r="X113" s="47"/>
      <c r="Y113" s="47"/>
    </row>
    <row r="114" spans="1:25" ht="15" customHeight="1" x14ac:dyDescent="0.25">
      <c r="A114" s="39" t="s">
        <v>57</v>
      </c>
      <c r="B114" s="85"/>
      <c r="C114" s="30"/>
      <c r="D114" s="19"/>
      <c r="E114" s="19"/>
      <c r="F114" s="19"/>
      <c r="G114" s="19"/>
      <c r="H114" s="19"/>
      <c r="I114" s="20"/>
      <c r="J114" s="19"/>
      <c r="K114" s="19"/>
      <c r="L114" s="19"/>
      <c r="M114" s="19"/>
      <c r="N114" s="19"/>
      <c r="O114" s="20"/>
      <c r="T114" s="47"/>
      <c r="U114" s="47"/>
      <c r="X114" s="47"/>
      <c r="Y114" s="47"/>
    </row>
    <row r="115" spans="1:25" ht="15" customHeight="1" x14ac:dyDescent="0.25">
      <c r="A115" s="39" t="s">
        <v>58</v>
      </c>
      <c r="B115" s="85"/>
      <c r="C115" s="30"/>
      <c r="D115" s="19"/>
      <c r="E115" s="19"/>
      <c r="F115" s="19"/>
      <c r="G115" s="19"/>
      <c r="H115" s="19"/>
      <c r="I115" s="20"/>
      <c r="J115" s="19"/>
      <c r="K115" s="19"/>
      <c r="L115" s="19"/>
      <c r="M115" s="19"/>
      <c r="N115" s="19"/>
      <c r="O115" s="20"/>
      <c r="T115" s="47"/>
      <c r="U115" s="47"/>
      <c r="X115" s="47"/>
      <c r="Y115" s="47"/>
    </row>
    <row r="116" spans="1:25" ht="15" customHeight="1" x14ac:dyDescent="0.25">
      <c r="A116" s="39" t="s">
        <v>59</v>
      </c>
      <c r="B116" s="85"/>
      <c r="C116" s="30"/>
      <c r="D116" s="19"/>
      <c r="E116" s="19"/>
      <c r="F116" s="19"/>
      <c r="G116" s="19"/>
      <c r="H116" s="19"/>
      <c r="I116" s="20"/>
      <c r="J116" s="19"/>
      <c r="K116" s="19"/>
      <c r="L116" s="19"/>
      <c r="M116" s="19"/>
      <c r="N116" s="19"/>
      <c r="O116" s="20"/>
      <c r="T116" s="47"/>
      <c r="U116" s="47"/>
      <c r="X116" s="47"/>
      <c r="Y116" s="47"/>
    </row>
    <row r="117" spans="1:25" ht="15" customHeight="1" x14ac:dyDescent="0.25">
      <c r="A117" s="39" t="s">
        <v>60</v>
      </c>
      <c r="B117" s="85"/>
      <c r="C117" s="30"/>
      <c r="D117" s="19"/>
      <c r="E117" s="19"/>
      <c r="F117" s="19"/>
      <c r="G117" s="19"/>
      <c r="H117" s="19"/>
      <c r="I117" s="20"/>
      <c r="J117" s="19"/>
      <c r="K117" s="19"/>
      <c r="L117" s="19"/>
      <c r="M117" s="19"/>
      <c r="N117" s="19"/>
      <c r="O117" s="20"/>
      <c r="T117" s="47"/>
      <c r="U117" s="47"/>
      <c r="X117" s="47"/>
      <c r="Y117" s="47"/>
    </row>
    <row r="118" spans="1:25" ht="15" customHeight="1" x14ac:dyDescent="0.25">
      <c r="A118" s="39" t="s">
        <v>61</v>
      </c>
      <c r="B118" s="85"/>
      <c r="C118" s="30"/>
      <c r="D118" s="19"/>
      <c r="E118" s="19"/>
      <c r="F118" s="19"/>
      <c r="G118" s="19"/>
      <c r="H118" s="19"/>
      <c r="I118" s="20"/>
      <c r="J118" s="19"/>
      <c r="K118" s="19"/>
      <c r="L118" s="19"/>
      <c r="M118" s="19"/>
      <c r="N118" s="19"/>
      <c r="O118" s="20"/>
      <c r="T118" s="47"/>
      <c r="U118" s="47"/>
      <c r="X118" s="47"/>
      <c r="Y118" s="47"/>
    </row>
    <row r="119" spans="1:25" ht="29.25" customHeight="1" x14ac:dyDescent="0.25">
      <c r="A119" s="49" t="s">
        <v>62</v>
      </c>
      <c r="B119" s="85"/>
      <c r="C119" s="30"/>
      <c r="D119" s="19"/>
      <c r="E119" s="19"/>
      <c r="F119" s="19"/>
      <c r="G119" s="19"/>
      <c r="H119" s="19"/>
      <c r="I119" s="20"/>
      <c r="J119" s="19"/>
      <c r="K119" s="19"/>
      <c r="L119" s="19"/>
      <c r="M119" s="19"/>
      <c r="N119" s="19"/>
      <c r="O119" s="20"/>
      <c r="T119" s="47"/>
      <c r="U119" s="47"/>
      <c r="X119" s="47"/>
      <c r="Y119" s="47"/>
    </row>
    <row r="120" spans="1:25" ht="15" customHeight="1" x14ac:dyDescent="0.25">
      <c r="A120" s="39"/>
      <c r="B120" s="85"/>
      <c r="C120" s="59"/>
      <c r="D120" s="19"/>
      <c r="E120" s="19"/>
      <c r="F120" s="19"/>
      <c r="G120" s="19"/>
      <c r="H120" s="19"/>
      <c r="I120" s="20"/>
      <c r="J120" s="19"/>
      <c r="K120" s="19"/>
      <c r="L120" s="19"/>
      <c r="M120" s="19"/>
      <c r="N120" s="19"/>
      <c r="O120" s="20"/>
      <c r="T120" s="47"/>
      <c r="U120" s="47"/>
      <c r="X120" s="47"/>
      <c r="Y120" s="47"/>
    </row>
    <row r="121" spans="1:25" ht="15" customHeight="1" x14ac:dyDescent="0.25">
      <c r="A121" s="39" t="s">
        <v>63</v>
      </c>
      <c r="B121" s="85"/>
      <c r="C121" s="43"/>
      <c r="D121" s="19"/>
      <c r="E121" s="19"/>
      <c r="F121" s="19"/>
      <c r="G121" s="19"/>
      <c r="H121" s="19"/>
      <c r="I121" s="20"/>
      <c r="J121" s="19"/>
      <c r="K121" s="19"/>
      <c r="L121" s="19"/>
      <c r="M121" s="19"/>
      <c r="N121" s="19"/>
      <c r="O121" s="20"/>
      <c r="T121" s="47"/>
      <c r="U121" s="47"/>
      <c r="X121" s="47"/>
      <c r="Y121" s="47"/>
    </row>
    <row r="122" spans="1:25" ht="15" customHeight="1" x14ac:dyDescent="0.25">
      <c r="A122" s="39" t="s">
        <v>64</v>
      </c>
      <c r="B122" s="85"/>
      <c r="C122" s="43"/>
      <c r="D122" s="19"/>
      <c r="E122" s="19"/>
      <c r="F122" s="19"/>
      <c r="G122" s="19"/>
      <c r="H122" s="19"/>
      <c r="I122" s="20"/>
      <c r="J122" s="19"/>
      <c r="K122" s="19"/>
      <c r="L122" s="19"/>
      <c r="M122" s="19"/>
      <c r="N122" s="19"/>
      <c r="O122" s="20"/>
      <c r="T122" s="47"/>
      <c r="U122" s="47"/>
      <c r="X122" s="47"/>
      <c r="Y122" s="47"/>
    </row>
    <row r="123" spans="1:25" ht="15" customHeight="1" x14ac:dyDescent="0.25">
      <c r="A123" s="39"/>
      <c r="B123" s="85"/>
      <c r="C123" s="43"/>
      <c r="D123" s="19"/>
      <c r="E123" s="19"/>
      <c r="F123" s="19"/>
      <c r="G123" s="19"/>
      <c r="H123" s="19"/>
      <c r="I123" s="20"/>
      <c r="J123" s="19"/>
      <c r="K123" s="19"/>
      <c r="L123" s="19"/>
      <c r="M123" s="19"/>
      <c r="N123" s="19"/>
      <c r="O123" s="20"/>
      <c r="T123" s="47"/>
      <c r="U123" s="47"/>
      <c r="X123" s="47"/>
      <c r="Y123" s="47"/>
    </row>
    <row r="124" spans="1:25" ht="15" customHeight="1" x14ac:dyDescent="0.25">
      <c r="A124" s="39"/>
      <c r="B124" s="85"/>
      <c r="C124" s="43"/>
      <c r="D124" s="19"/>
      <c r="E124" s="19"/>
      <c r="F124" s="19"/>
      <c r="G124" s="19"/>
      <c r="H124" s="19"/>
      <c r="I124" s="20"/>
      <c r="J124" s="19"/>
      <c r="K124" s="19"/>
      <c r="L124" s="19"/>
      <c r="M124" s="19"/>
      <c r="N124" s="19"/>
      <c r="O124" s="20"/>
      <c r="T124" s="47"/>
      <c r="U124" s="47"/>
      <c r="X124" s="47"/>
      <c r="Y124" s="47"/>
    </row>
    <row r="125" spans="1:25" ht="51" customHeight="1" x14ac:dyDescent="0.25">
      <c r="A125" s="49" t="s">
        <v>72</v>
      </c>
      <c r="B125" s="85"/>
      <c r="C125" s="63" t="s">
        <v>28</v>
      </c>
      <c r="D125" s="19"/>
      <c r="E125" s="19"/>
      <c r="F125" s="19"/>
      <c r="G125" s="19"/>
      <c r="H125" s="19"/>
      <c r="I125" s="20"/>
      <c r="J125" s="19"/>
      <c r="K125" s="19"/>
      <c r="L125" s="19"/>
      <c r="M125" s="19"/>
      <c r="N125" s="19"/>
      <c r="O125" s="20"/>
      <c r="T125" s="47"/>
      <c r="U125" s="47"/>
      <c r="X125" s="47"/>
      <c r="Y125" s="47"/>
    </row>
    <row r="126" spans="1:25" ht="15" customHeight="1" x14ac:dyDescent="0.25">
      <c r="B126" s="85"/>
      <c r="C126" s="43"/>
      <c r="D126" s="19"/>
      <c r="E126" s="19"/>
      <c r="F126" s="19"/>
      <c r="G126" s="19"/>
      <c r="H126" s="19"/>
      <c r="I126" s="20"/>
      <c r="J126" s="19"/>
      <c r="K126" s="19"/>
      <c r="L126" s="19"/>
      <c r="M126" s="19"/>
      <c r="N126" s="19"/>
      <c r="O126" s="20"/>
      <c r="T126" s="47"/>
      <c r="U126" s="47"/>
      <c r="X126" s="47"/>
      <c r="Y126" s="47"/>
    </row>
    <row r="127" spans="1:25" ht="15" customHeight="1" x14ac:dyDescent="0.25">
      <c r="A127" s="39" t="s">
        <v>67</v>
      </c>
      <c r="B127" s="85"/>
      <c r="C127" s="30"/>
      <c r="D127" s="19"/>
      <c r="E127" s="19"/>
      <c r="F127" s="19"/>
      <c r="G127" s="19"/>
      <c r="H127" s="19"/>
      <c r="I127" s="20"/>
      <c r="J127" s="19"/>
      <c r="K127" s="19"/>
      <c r="L127" s="19"/>
      <c r="M127" s="19"/>
      <c r="N127" s="19"/>
      <c r="O127" s="20"/>
      <c r="T127" s="47"/>
      <c r="U127" s="47"/>
      <c r="X127" s="47"/>
      <c r="Y127" s="47"/>
    </row>
    <row r="128" spans="1:25" ht="15" customHeight="1" x14ac:dyDescent="0.25">
      <c r="A128" s="39" t="s">
        <v>73</v>
      </c>
      <c r="B128" s="85"/>
      <c r="C128" s="30"/>
      <c r="D128" s="19"/>
      <c r="E128" s="19"/>
      <c r="F128" s="19"/>
      <c r="G128" s="19"/>
      <c r="H128" s="19"/>
      <c r="I128" s="20"/>
      <c r="J128" s="19"/>
      <c r="K128" s="19"/>
      <c r="L128" s="19"/>
      <c r="M128" s="19"/>
      <c r="N128" s="19"/>
      <c r="O128" s="20"/>
      <c r="T128" s="47"/>
      <c r="U128" s="47"/>
      <c r="X128" s="47"/>
      <c r="Y128" s="47"/>
    </row>
    <row r="129" spans="1:25" ht="15" customHeight="1" x14ac:dyDescent="0.25">
      <c r="A129" s="39" t="s">
        <v>74</v>
      </c>
      <c r="B129" s="85"/>
      <c r="C129" s="30"/>
      <c r="D129" s="19"/>
      <c r="E129" s="19"/>
      <c r="F129" s="19"/>
      <c r="G129" s="19"/>
      <c r="H129" s="19"/>
      <c r="I129" s="20"/>
      <c r="J129" s="19"/>
      <c r="K129" s="19"/>
      <c r="L129" s="19"/>
      <c r="M129" s="19"/>
      <c r="N129" s="19"/>
      <c r="O129" s="20"/>
      <c r="T129" s="47"/>
      <c r="U129" s="47"/>
      <c r="X129" s="47"/>
      <c r="Y129" s="47"/>
    </row>
    <row r="130" spans="1:25" ht="15" customHeight="1" x14ac:dyDescent="0.25">
      <c r="A130" s="39" t="s">
        <v>75</v>
      </c>
      <c r="B130" s="85"/>
      <c r="C130" s="30"/>
      <c r="D130" s="19"/>
      <c r="E130" s="19"/>
      <c r="F130" s="19"/>
      <c r="G130" s="19"/>
      <c r="H130" s="19"/>
      <c r="I130" s="20"/>
      <c r="J130" s="19"/>
      <c r="K130" s="19"/>
      <c r="L130" s="19"/>
      <c r="M130" s="19"/>
      <c r="N130" s="19"/>
      <c r="O130" s="20"/>
      <c r="T130" s="47"/>
      <c r="U130" s="47"/>
      <c r="X130" s="47"/>
      <c r="Y130" s="47"/>
    </row>
    <row r="131" spans="1:25" ht="15" customHeight="1" x14ac:dyDescent="0.25">
      <c r="A131" s="39" t="s">
        <v>76</v>
      </c>
      <c r="B131" s="85"/>
      <c r="C131" s="30"/>
      <c r="D131" s="19"/>
      <c r="E131" s="19"/>
      <c r="F131" s="19"/>
      <c r="G131" s="19"/>
      <c r="H131" s="19"/>
      <c r="I131" s="20"/>
      <c r="J131" s="19"/>
      <c r="K131" s="19"/>
      <c r="L131" s="19"/>
      <c r="M131" s="19"/>
      <c r="N131" s="19"/>
      <c r="O131" s="20"/>
      <c r="T131" s="47"/>
      <c r="U131" s="47"/>
      <c r="X131" s="47"/>
      <c r="Y131" s="47"/>
    </row>
    <row r="132" spans="1:25" ht="15" customHeight="1" x14ac:dyDescent="0.25">
      <c r="A132" s="39" t="s">
        <v>77</v>
      </c>
      <c r="B132" s="85"/>
      <c r="C132" s="30"/>
      <c r="D132" s="19"/>
      <c r="E132" s="19"/>
      <c r="F132" s="19"/>
      <c r="G132" s="19"/>
      <c r="H132" s="19"/>
      <c r="I132" s="20"/>
      <c r="J132" s="19"/>
      <c r="K132" s="19"/>
      <c r="L132" s="19"/>
      <c r="M132" s="19"/>
      <c r="N132" s="19"/>
      <c r="O132" s="20"/>
      <c r="T132" s="47"/>
      <c r="U132" s="47"/>
      <c r="X132" s="47"/>
      <c r="Y132" s="47"/>
    </row>
    <row r="133" spans="1:25" ht="15" customHeight="1" x14ac:dyDescent="0.25">
      <c r="A133" s="39" t="s">
        <v>78</v>
      </c>
      <c r="B133" s="85"/>
      <c r="C133" s="30"/>
      <c r="D133" s="19"/>
      <c r="E133" s="19"/>
      <c r="F133" s="19"/>
      <c r="G133" s="19"/>
      <c r="H133" s="19"/>
      <c r="I133" s="20"/>
      <c r="J133" s="19"/>
      <c r="K133" s="19"/>
      <c r="L133" s="19"/>
      <c r="M133" s="19"/>
      <c r="N133" s="19"/>
      <c r="O133" s="20"/>
    </row>
    <row r="134" spans="1:25" ht="15" customHeight="1" x14ac:dyDescent="0.25">
      <c r="A134" s="39" t="s">
        <v>79</v>
      </c>
      <c r="B134" s="85"/>
      <c r="C134" s="30"/>
      <c r="D134" s="19"/>
      <c r="E134" s="19"/>
      <c r="F134" s="19"/>
      <c r="G134" s="19"/>
      <c r="H134" s="19"/>
      <c r="I134" s="20"/>
      <c r="J134" s="19"/>
      <c r="K134" s="19"/>
      <c r="L134" s="19"/>
      <c r="M134" s="19"/>
      <c r="N134" s="19"/>
      <c r="O134" s="20"/>
    </row>
    <row r="135" spans="1:25" ht="15" customHeight="1" x14ac:dyDescent="0.25">
      <c r="A135" s="39" t="s">
        <v>80</v>
      </c>
      <c r="B135" s="85"/>
      <c r="C135" s="30"/>
      <c r="D135" s="19"/>
      <c r="E135" s="19"/>
      <c r="F135" s="19"/>
      <c r="G135" s="19"/>
      <c r="H135" s="19"/>
      <c r="I135" s="20"/>
      <c r="J135" s="19"/>
      <c r="K135" s="19"/>
      <c r="L135" s="19"/>
      <c r="M135" s="19"/>
      <c r="N135" s="19"/>
      <c r="O135" s="20"/>
    </row>
    <row r="136" spans="1:25" x14ac:dyDescent="0.25">
      <c r="B136" s="72"/>
      <c r="C136" s="54"/>
      <c r="D136" s="19"/>
      <c r="E136" s="19"/>
      <c r="F136" s="19"/>
      <c r="G136" s="19"/>
      <c r="H136" s="19"/>
      <c r="I136" s="20"/>
      <c r="J136" s="19"/>
      <c r="K136" s="19"/>
      <c r="L136" s="19"/>
      <c r="M136" s="19"/>
      <c r="N136" s="19"/>
      <c r="O136" s="20"/>
    </row>
    <row r="137" spans="1:25" x14ac:dyDescent="0.25">
      <c r="B137" s="73"/>
      <c r="C137" s="5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25" x14ac:dyDescent="0.25">
      <c r="B138" s="74"/>
      <c r="C138" s="56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25" ht="30" x14ac:dyDescent="0.25">
      <c r="B139" s="75" t="s">
        <v>7</v>
      </c>
      <c r="C139" s="57" t="s">
        <v>8</v>
      </c>
      <c r="D139" s="91" t="s">
        <v>9</v>
      </c>
      <c r="E139" s="91"/>
      <c r="F139" s="91" t="s">
        <v>10</v>
      </c>
      <c r="G139" s="91"/>
      <c r="H139" s="91" t="s">
        <v>11</v>
      </c>
      <c r="I139" s="91"/>
      <c r="J139" s="91" t="s">
        <v>12</v>
      </c>
      <c r="K139" s="91"/>
      <c r="L139" s="91" t="s">
        <v>13</v>
      </c>
      <c r="M139" s="91"/>
      <c r="N139" s="91" t="s">
        <v>14</v>
      </c>
      <c r="O139" s="92"/>
    </row>
    <row r="140" spans="1:25" x14ac:dyDescent="0.25">
      <c r="B140" s="89"/>
      <c r="C140" s="43"/>
      <c r="D140" s="19"/>
      <c r="E140" s="19"/>
      <c r="F140" s="19"/>
      <c r="G140" s="19"/>
      <c r="H140" s="19"/>
      <c r="I140" s="20"/>
      <c r="J140" s="19"/>
      <c r="K140" s="19"/>
      <c r="L140" s="19"/>
      <c r="M140" s="19"/>
      <c r="N140" s="19"/>
      <c r="O140" s="20"/>
    </row>
    <row r="141" spans="1:25" x14ac:dyDescent="0.25">
      <c r="B141" s="89" t="s">
        <v>81</v>
      </c>
      <c r="C141" s="64"/>
      <c r="D141" s="19"/>
      <c r="E141" s="19"/>
      <c r="F141" s="19"/>
      <c r="G141" s="19"/>
      <c r="H141" s="19"/>
      <c r="I141" s="20"/>
      <c r="J141" s="19"/>
      <c r="K141" s="19"/>
      <c r="L141" s="19"/>
      <c r="M141" s="19"/>
      <c r="N141" s="19"/>
      <c r="O141" s="20"/>
    </row>
    <row r="142" spans="1:25" x14ac:dyDescent="0.25">
      <c r="A142" s="39" t="s">
        <v>82</v>
      </c>
      <c r="B142" s="85"/>
      <c r="C142" s="43"/>
      <c r="D142" s="19"/>
      <c r="E142" s="19"/>
      <c r="F142" s="19"/>
      <c r="G142" s="19"/>
      <c r="H142" s="19"/>
      <c r="I142" s="20"/>
      <c r="J142" s="19"/>
      <c r="K142" s="19"/>
      <c r="L142" s="19"/>
      <c r="M142" s="19"/>
      <c r="N142" s="19"/>
      <c r="O142" s="20"/>
    </row>
    <row r="143" spans="1:25" x14ac:dyDescent="0.25">
      <c r="A143" s="39" t="s">
        <v>69</v>
      </c>
      <c r="B143" s="85"/>
      <c r="C143" s="43"/>
      <c r="D143" s="19"/>
      <c r="E143" s="19"/>
      <c r="F143" s="19"/>
      <c r="G143" s="19"/>
      <c r="H143" s="19"/>
      <c r="I143" s="20"/>
      <c r="J143" s="19"/>
      <c r="K143" s="19"/>
      <c r="L143" s="19"/>
      <c r="M143" s="19"/>
      <c r="N143" s="19"/>
      <c r="O143" s="20"/>
    </row>
    <row r="144" spans="1:25" x14ac:dyDescent="0.25">
      <c r="A144" s="39" t="s">
        <v>83</v>
      </c>
      <c r="B144" s="85"/>
      <c r="C144" s="43"/>
      <c r="D144" s="19"/>
      <c r="E144" s="19"/>
      <c r="F144" s="19"/>
      <c r="G144" s="19"/>
      <c r="H144" s="19"/>
      <c r="I144" s="20"/>
      <c r="J144" s="19"/>
      <c r="K144" s="19"/>
      <c r="L144" s="19"/>
      <c r="M144" s="19"/>
      <c r="N144" s="19"/>
      <c r="O144" s="20"/>
    </row>
    <row r="145" spans="1:15" x14ac:dyDescent="0.25">
      <c r="B145" s="77" t="s">
        <v>84</v>
      </c>
      <c r="C145" s="58" t="s">
        <v>85</v>
      </c>
      <c r="D145" s="19" t="s">
        <v>84</v>
      </c>
      <c r="E145" s="19" t="s">
        <v>85</v>
      </c>
      <c r="F145" s="19" t="s">
        <v>84</v>
      </c>
      <c r="G145" s="19" t="s">
        <v>85</v>
      </c>
      <c r="H145" s="19" t="s">
        <v>84</v>
      </c>
      <c r="I145" s="20" t="s">
        <v>85</v>
      </c>
      <c r="J145" s="19" t="s">
        <v>84</v>
      </c>
      <c r="K145" s="19" t="s">
        <v>85</v>
      </c>
      <c r="L145" s="19" t="s">
        <v>84</v>
      </c>
      <c r="M145" s="19" t="s">
        <v>85</v>
      </c>
      <c r="N145" s="19" t="s">
        <v>84</v>
      </c>
      <c r="O145" s="20" t="s">
        <v>85</v>
      </c>
    </row>
    <row r="146" spans="1:15" x14ac:dyDescent="0.25">
      <c r="A146" s="39" t="s">
        <v>39</v>
      </c>
      <c r="B146" s="85"/>
      <c r="C146" s="43"/>
      <c r="D146" s="19"/>
      <c r="E146" s="19"/>
      <c r="F146" s="19"/>
      <c r="G146" s="19"/>
      <c r="H146" s="19"/>
      <c r="I146" s="20"/>
      <c r="J146" s="19"/>
      <c r="K146" s="19"/>
      <c r="L146" s="19"/>
      <c r="M146" s="19"/>
      <c r="N146" s="19"/>
      <c r="O146" s="20"/>
    </row>
    <row r="147" spans="1:15" ht="29.25" customHeight="1" x14ac:dyDescent="0.25">
      <c r="A147" s="39" t="s">
        <v>40</v>
      </c>
      <c r="B147" s="86" t="s">
        <v>86</v>
      </c>
      <c r="C147" s="61"/>
      <c r="D147" s="19"/>
      <c r="E147" s="19"/>
      <c r="F147" s="19"/>
      <c r="G147" s="19"/>
      <c r="H147" s="19"/>
      <c r="I147" s="20"/>
      <c r="J147" s="19"/>
      <c r="K147" s="19"/>
      <c r="L147" s="19"/>
      <c r="M147" s="19"/>
      <c r="N147" s="19"/>
      <c r="O147" s="20"/>
    </row>
    <row r="148" spans="1:15" x14ac:dyDescent="0.25">
      <c r="A148" s="39" t="s">
        <v>87</v>
      </c>
      <c r="B148" s="85">
        <v>400</v>
      </c>
      <c r="C148" s="43">
        <v>600</v>
      </c>
      <c r="D148" s="24">
        <v>1400</v>
      </c>
      <c r="E148" s="24">
        <v>1400</v>
      </c>
      <c r="F148" s="24">
        <v>2400</v>
      </c>
      <c r="G148" s="24">
        <v>2200</v>
      </c>
      <c r="H148" s="24">
        <v>3400</v>
      </c>
      <c r="I148" s="25">
        <v>3000</v>
      </c>
      <c r="J148" s="24">
        <v>4400</v>
      </c>
      <c r="K148" s="24">
        <v>3800</v>
      </c>
      <c r="L148" s="24">
        <v>5400</v>
      </c>
      <c r="M148" s="24">
        <v>4600</v>
      </c>
      <c r="N148" s="24">
        <v>6400</v>
      </c>
      <c r="O148" s="25">
        <v>5400</v>
      </c>
    </row>
    <row r="149" spans="1:15" x14ac:dyDescent="0.25">
      <c r="A149" s="39" t="s">
        <v>43</v>
      </c>
      <c r="B149" s="85">
        <v>3000</v>
      </c>
      <c r="C149" s="43">
        <v>2400</v>
      </c>
      <c r="D149" s="24">
        <v>4000</v>
      </c>
      <c r="E149" s="24">
        <v>3200</v>
      </c>
      <c r="F149" s="24">
        <v>5000</v>
      </c>
      <c r="G149" s="24">
        <v>4000</v>
      </c>
      <c r="H149" s="24">
        <v>6000</v>
      </c>
      <c r="I149" s="25">
        <v>4800</v>
      </c>
      <c r="J149" s="24">
        <v>7000</v>
      </c>
      <c r="K149" s="24">
        <v>5600</v>
      </c>
      <c r="L149" s="24">
        <v>8000</v>
      </c>
      <c r="M149" s="24">
        <v>6400</v>
      </c>
      <c r="N149" s="24">
        <v>9000</v>
      </c>
      <c r="O149" s="25">
        <v>7200</v>
      </c>
    </row>
    <row r="150" spans="1:15" x14ac:dyDescent="0.25">
      <c r="A150" s="39" t="s">
        <v>44</v>
      </c>
      <c r="B150" s="85">
        <v>2000</v>
      </c>
      <c r="C150" s="43">
        <v>2200</v>
      </c>
      <c r="D150" s="24">
        <v>4000</v>
      </c>
      <c r="E150" s="24">
        <v>3000</v>
      </c>
      <c r="F150" s="24">
        <v>4000</v>
      </c>
      <c r="G150" s="24">
        <v>3800</v>
      </c>
      <c r="H150" s="24">
        <v>5000</v>
      </c>
      <c r="I150" s="25">
        <v>4600</v>
      </c>
      <c r="J150" s="24">
        <v>6000</v>
      </c>
      <c r="K150" s="24">
        <v>5400</v>
      </c>
      <c r="L150" s="24">
        <v>7000</v>
      </c>
      <c r="M150" s="24">
        <v>6200</v>
      </c>
      <c r="N150" s="24">
        <v>8000</v>
      </c>
      <c r="O150" s="25">
        <v>7000</v>
      </c>
    </row>
    <row r="151" spans="1:15" x14ac:dyDescent="0.25">
      <c r="A151" s="39" t="s">
        <v>46</v>
      </c>
      <c r="B151" s="85">
        <v>5400</v>
      </c>
      <c r="C151" s="43">
        <v>5200</v>
      </c>
      <c r="D151" s="24">
        <v>9400</v>
      </c>
      <c r="E151" s="24">
        <v>7600</v>
      </c>
      <c r="F151" s="24">
        <v>11400</v>
      </c>
      <c r="G151" s="24">
        <v>10000</v>
      </c>
      <c r="H151" s="24">
        <v>14400</v>
      </c>
      <c r="I151" s="25">
        <v>12400</v>
      </c>
      <c r="J151" s="24">
        <v>17400</v>
      </c>
      <c r="K151" s="24">
        <v>14800</v>
      </c>
      <c r="L151" s="24">
        <v>20400</v>
      </c>
      <c r="M151" s="24">
        <v>17200</v>
      </c>
      <c r="N151" s="24">
        <v>23400</v>
      </c>
      <c r="O151" s="25">
        <v>19600</v>
      </c>
    </row>
    <row r="152" spans="1:15" x14ac:dyDescent="0.25">
      <c r="A152" s="39" t="s">
        <v>88</v>
      </c>
      <c r="B152" s="85">
        <v>1700</v>
      </c>
      <c r="C152" s="43">
        <v>600</v>
      </c>
      <c r="D152" s="24">
        <v>2700</v>
      </c>
      <c r="E152" s="24">
        <v>1400</v>
      </c>
      <c r="F152" s="24">
        <v>3700</v>
      </c>
      <c r="G152" s="24">
        <v>2200</v>
      </c>
      <c r="H152" s="24">
        <v>4700</v>
      </c>
      <c r="I152" s="25">
        <v>3000</v>
      </c>
      <c r="J152" s="24">
        <v>5700</v>
      </c>
      <c r="K152" s="24">
        <v>3800</v>
      </c>
      <c r="L152" s="24">
        <v>6700</v>
      </c>
      <c r="M152" s="24">
        <v>4600</v>
      </c>
      <c r="N152" s="24">
        <v>7700</v>
      </c>
      <c r="O152" s="25">
        <v>5400</v>
      </c>
    </row>
    <row r="153" spans="1:15" x14ac:dyDescent="0.25">
      <c r="A153" s="39" t="s">
        <v>89</v>
      </c>
      <c r="B153" s="85">
        <v>1500</v>
      </c>
      <c r="C153" s="43">
        <v>1000</v>
      </c>
      <c r="D153" s="24">
        <v>2500</v>
      </c>
      <c r="E153" s="24">
        <v>1800</v>
      </c>
      <c r="F153" s="24">
        <v>3500</v>
      </c>
      <c r="G153" s="24">
        <v>2600</v>
      </c>
      <c r="H153" s="24">
        <v>4500</v>
      </c>
      <c r="I153" s="25">
        <v>3400</v>
      </c>
      <c r="J153" s="24">
        <v>5500</v>
      </c>
      <c r="K153" s="24">
        <v>4200</v>
      </c>
      <c r="L153" s="24">
        <v>6500</v>
      </c>
      <c r="M153" s="24">
        <v>5000</v>
      </c>
      <c r="N153" s="24">
        <v>7500</v>
      </c>
      <c r="O153" s="25">
        <v>5800</v>
      </c>
    </row>
    <row r="154" spans="1:15" x14ac:dyDescent="0.25">
      <c r="A154" s="39" t="s">
        <v>50</v>
      </c>
      <c r="B154" s="85">
        <v>3200</v>
      </c>
      <c r="C154" s="43">
        <v>1600</v>
      </c>
      <c r="D154" s="24">
        <v>5200</v>
      </c>
      <c r="E154" s="24">
        <v>3200</v>
      </c>
      <c r="F154" s="24">
        <v>7200</v>
      </c>
      <c r="G154" s="24">
        <v>4800</v>
      </c>
      <c r="H154" s="24">
        <v>9200</v>
      </c>
      <c r="I154" s="25">
        <v>6400</v>
      </c>
      <c r="J154" s="24">
        <v>11200</v>
      </c>
      <c r="K154" s="24">
        <v>8000</v>
      </c>
      <c r="L154" s="24">
        <v>13200</v>
      </c>
      <c r="M154" s="24">
        <v>9600</v>
      </c>
      <c r="N154" s="24">
        <v>15200</v>
      </c>
      <c r="O154" s="25">
        <v>11200</v>
      </c>
    </row>
    <row r="155" spans="1:15" x14ac:dyDescent="0.25">
      <c r="A155" s="39" t="s">
        <v>90</v>
      </c>
      <c r="B155" s="85">
        <v>8600</v>
      </c>
      <c r="C155" s="43">
        <v>6800</v>
      </c>
      <c r="D155" s="24">
        <v>14600</v>
      </c>
      <c r="E155" s="24">
        <v>10800</v>
      </c>
      <c r="F155" s="24">
        <v>18600</v>
      </c>
      <c r="G155" s="24">
        <v>14800</v>
      </c>
      <c r="H155" s="24">
        <v>23600</v>
      </c>
      <c r="I155" s="25">
        <v>18800</v>
      </c>
      <c r="J155" s="24">
        <v>28600</v>
      </c>
      <c r="K155" s="24">
        <v>22800</v>
      </c>
      <c r="L155" s="24">
        <v>33600</v>
      </c>
      <c r="M155" s="24">
        <v>26800</v>
      </c>
      <c r="N155" s="24">
        <v>38600</v>
      </c>
      <c r="O155" s="25">
        <v>30800</v>
      </c>
    </row>
    <row r="156" spans="1:15" x14ac:dyDescent="0.25">
      <c r="A156" s="39" t="s">
        <v>53</v>
      </c>
      <c r="B156" s="85">
        <v>1800</v>
      </c>
      <c r="C156" s="43">
        <v>1700</v>
      </c>
      <c r="D156" s="24">
        <v>2800</v>
      </c>
      <c r="E156" s="24">
        <v>2500</v>
      </c>
      <c r="F156" s="24">
        <v>3800</v>
      </c>
      <c r="G156" s="24">
        <v>3300</v>
      </c>
      <c r="H156" s="24">
        <v>4800</v>
      </c>
      <c r="I156" s="25">
        <v>4100</v>
      </c>
      <c r="J156" s="24">
        <v>5800</v>
      </c>
      <c r="K156" s="24">
        <v>4900</v>
      </c>
      <c r="L156" s="24">
        <v>6800</v>
      </c>
      <c r="M156" s="24">
        <v>5700</v>
      </c>
      <c r="N156" s="24">
        <v>7800</v>
      </c>
      <c r="O156" s="25">
        <v>6500</v>
      </c>
    </row>
    <row r="157" spans="1:15" x14ac:dyDescent="0.25">
      <c r="A157" s="39" t="s">
        <v>54</v>
      </c>
      <c r="B157" s="85">
        <v>1100</v>
      </c>
      <c r="C157" s="43">
        <v>1900</v>
      </c>
      <c r="D157" s="24">
        <v>2100</v>
      </c>
      <c r="E157" s="24">
        <v>2700</v>
      </c>
      <c r="F157" s="24">
        <v>3100</v>
      </c>
      <c r="G157" s="24">
        <v>3500</v>
      </c>
      <c r="H157" s="24">
        <v>4100</v>
      </c>
      <c r="I157" s="25">
        <v>4300</v>
      </c>
      <c r="J157" s="24">
        <v>5100</v>
      </c>
      <c r="K157" s="24">
        <v>5100</v>
      </c>
      <c r="L157" s="24">
        <v>6100</v>
      </c>
      <c r="M157" s="24">
        <v>5900</v>
      </c>
      <c r="N157" s="24">
        <v>7100</v>
      </c>
      <c r="O157" s="25">
        <v>6700</v>
      </c>
    </row>
    <row r="158" spans="1:15" x14ac:dyDescent="0.25">
      <c r="A158" s="39" t="s">
        <v>56</v>
      </c>
      <c r="B158" s="85">
        <v>2900</v>
      </c>
      <c r="C158" s="43">
        <v>3600</v>
      </c>
      <c r="D158" s="24">
        <v>3900</v>
      </c>
      <c r="E158" s="24">
        <v>4400</v>
      </c>
      <c r="F158" s="24">
        <v>4900</v>
      </c>
      <c r="G158" s="24">
        <v>5200</v>
      </c>
      <c r="H158" s="24">
        <v>5900</v>
      </c>
      <c r="I158" s="25">
        <v>6000</v>
      </c>
      <c r="J158" s="24">
        <v>6900</v>
      </c>
      <c r="K158" s="24">
        <v>6800</v>
      </c>
      <c r="L158" s="24">
        <v>7900</v>
      </c>
      <c r="M158" s="24">
        <v>7600</v>
      </c>
      <c r="N158" s="24">
        <v>8900</v>
      </c>
      <c r="O158" s="25">
        <v>8400</v>
      </c>
    </row>
    <row r="159" spans="1:15" x14ac:dyDescent="0.25">
      <c r="A159" s="39" t="s">
        <v>91</v>
      </c>
      <c r="B159" s="85">
        <v>4100</v>
      </c>
      <c r="C159" s="43">
        <v>2100</v>
      </c>
      <c r="D159" s="24">
        <v>5100</v>
      </c>
      <c r="E159" s="24">
        <v>2900</v>
      </c>
      <c r="F159" s="24">
        <v>6100</v>
      </c>
      <c r="G159" s="24">
        <v>3700</v>
      </c>
      <c r="H159" s="24">
        <v>7100</v>
      </c>
      <c r="I159" s="25">
        <v>4500</v>
      </c>
      <c r="J159" s="24">
        <v>8100</v>
      </c>
      <c r="K159" s="24">
        <v>5300</v>
      </c>
      <c r="L159" s="24">
        <v>9100</v>
      </c>
      <c r="M159" s="24">
        <v>6100</v>
      </c>
      <c r="N159" s="24">
        <v>10100</v>
      </c>
      <c r="O159" s="25">
        <v>6900</v>
      </c>
    </row>
    <row r="160" spans="1:15" x14ac:dyDescent="0.25">
      <c r="A160" s="39" t="s">
        <v>58</v>
      </c>
      <c r="B160" s="85">
        <v>7000</v>
      </c>
      <c r="C160" s="43">
        <v>5700</v>
      </c>
      <c r="D160" s="24">
        <v>9000</v>
      </c>
      <c r="E160" s="24">
        <v>7300</v>
      </c>
      <c r="F160" s="24">
        <v>11000</v>
      </c>
      <c r="G160" s="24">
        <v>8900</v>
      </c>
      <c r="H160" s="24">
        <v>13000</v>
      </c>
      <c r="I160" s="25">
        <v>10500</v>
      </c>
      <c r="J160" s="24">
        <v>15000</v>
      </c>
      <c r="K160" s="24">
        <v>12100</v>
      </c>
      <c r="L160" s="24">
        <v>17000</v>
      </c>
      <c r="M160" s="24">
        <v>13700</v>
      </c>
      <c r="N160" s="24">
        <v>19000</v>
      </c>
      <c r="O160" s="25">
        <v>15300</v>
      </c>
    </row>
    <row r="161" spans="1:15" ht="42.75" x14ac:dyDescent="0.25">
      <c r="A161" s="49" t="s">
        <v>92</v>
      </c>
      <c r="B161" s="85">
        <v>200</v>
      </c>
      <c r="C161" s="43">
        <v>200</v>
      </c>
      <c r="D161" s="24">
        <v>1200</v>
      </c>
      <c r="E161" s="24">
        <v>1000</v>
      </c>
      <c r="F161" s="24">
        <v>2200</v>
      </c>
      <c r="G161" s="24">
        <v>1800</v>
      </c>
      <c r="H161" s="24">
        <v>3200</v>
      </c>
      <c r="I161" s="25">
        <v>2600</v>
      </c>
      <c r="J161" s="24">
        <v>4200</v>
      </c>
      <c r="K161" s="24">
        <v>3400</v>
      </c>
      <c r="L161" s="24">
        <v>5200</v>
      </c>
      <c r="M161" s="24">
        <v>4200</v>
      </c>
      <c r="N161" s="24">
        <v>6200</v>
      </c>
      <c r="O161" s="25">
        <v>5000</v>
      </c>
    </row>
    <row r="162" spans="1:15" x14ac:dyDescent="0.25">
      <c r="A162" s="49" t="s">
        <v>93</v>
      </c>
      <c r="B162" s="85">
        <v>200</v>
      </c>
      <c r="C162" s="43">
        <v>200</v>
      </c>
      <c r="D162" s="24">
        <v>1200</v>
      </c>
      <c r="E162" s="24">
        <v>1000</v>
      </c>
      <c r="F162" s="24">
        <v>2200</v>
      </c>
      <c r="G162" s="24">
        <v>1800</v>
      </c>
      <c r="H162" s="24">
        <v>3200</v>
      </c>
      <c r="I162" s="25">
        <v>2600</v>
      </c>
      <c r="J162" s="24">
        <v>4200</v>
      </c>
      <c r="K162" s="24">
        <v>3400</v>
      </c>
      <c r="L162" s="24">
        <v>5200</v>
      </c>
      <c r="M162" s="24">
        <v>4200</v>
      </c>
      <c r="N162" s="24">
        <v>6200</v>
      </c>
      <c r="O162" s="25">
        <v>5000</v>
      </c>
    </row>
    <row r="163" spans="1:15" x14ac:dyDescent="0.25">
      <c r="A163" s="39" t="s">
        <v>60</v>
      </c>
      <c r="B163" s="85">
        <v>1400</v>
      </c>
      <c r="C163" s="43">
        <v>900</v>
      </c>
      <c r="D163" s="24">
        <v>4400</v>
      </c>
      <c r="E163" s="24">
        <v>2500</v>
      </c>
      <c r="F163" s="24">
        <v>5400</v>
      </c>
      <c r="G163" s="24">
        <v>4100</v>
      </c>
      <c r="H163" s="24">
        <v>7400</v>
      </c>
      <c r="I163" s="25">
        <v>5700</v>
      </c>
      <c r="J163" s="24">
        <v>9400</v>
      </c>
      <c r="K163" s="24">
        <v>7300</v>
      </c>
      <c r="L163" s="24">
        <v>11400</v>
      </c>
      <c r="M163" s="24">
        <v>8900</v>
      </c>
      <c r="N163" s="24">
        <v>13400</v>
      </c>
      <c r="O163" s="25">
        <v>10500</v>
      </c>
    </row>
    <row r="164" spans="1:15" x14ac:dyDescent="0.25">
      <c r="A164" s="39" t="s">
        <v>61</v>
      </c>
      <c r="B164" s="85">
        <v>1600</v>
      </c>
      <c r="C164" s="43">
        <v>1100</v>
      </c>
      <c r="D164" s="24">
        <v>5600</v>
      </c>
      <c r="E164" s="24">
        <v>3500</v>
      </c>
      <c r="F164" s="24">
        <v>7600</v>
      </c>
      <c r="G164" s="24">
        <v>5900</v>
      </c>
      <c r="H164" s="24">
        <v>10600</v>
      </c>
      <c r="I164" s="25">
        <v>8300</v>
      </c>
      <c r="J164" s="24">
        <v>13600</v>
      </c>
      <c r="K164" s="24">
        <v>10700</v>
      </c>
      <c r="L164" s="24">
        <v>16600</v>
      </c>
      <c r="M164" s="24">
        <v>13100</v>
      </c>
      <c r="N164" s="24">
        <v>19600</v>
      </c>
      <c r="O164" s="25">
        <v>15500</v>
      </c>
    </row>
    <row r="165" spans="1:15" x14ac:dyDescent="0.25">
      <c r="A165" s="39" t="s">
        <v>62</v>
      </c>
      <c r="B165" s="85">
        <v>8600</v>
      </c>
      <c r="C165" s="43">
        <v>6800</v>
      </c>
      <c r="D165" s="24">
        <v>14600</v>
      </c>
      <c r="E165" s="24">
        <v>10800</v>
      </c>
      <c r="F165" s="24">
        <v>18600</v>
      </c>
      <c r="G165" s="24">
        <v>14800</v>
      </c>
      <c r="H165" s="24">
        <v>23600</v>
      </c>
      <c r="I165" s="25">
        <v>18800</v>
      </c>
      <c r="J165" s="24">
        <v>28600</v>
      </c>
      <c r="K165" s="24">
        <v>22800</v>
      </c>
      <c r="L165" s="24">
        <v>33600</v>
      </c>
      <c r="M165" s="24">
        <v>26800</v>
      </c>
      <c r="N165" s="24">
        <v>38600</v>
      </c>
      <c r="O165" s="25">
        <v>30800</v>
      </c>
    </row>
    <row r="166" spans="1:15" x14ac:dyDescent="0.25">
      <c r="A166" s="39"/>
      <c r="B166" s="85"/>
      <c r="C166" s="43"/>
      <c r="D166" s="24"/>
      <c r="E166" s="24"/>
      <c r="F166" s="24"/>
      <c r="G166" s="24"/>
      <c r="H166" s="24"/>
      <c r="I166" s="25"/>
      <c r="J166" s="24"/>
      <c r="K166" s="24"/>
      <c r="L166" s="24"/>
      <c r="M166" s="24"/>
      <c r="N166" s="24"/>
      <c r="O166" s="25"/>
    </row>
    <row r="167" spans="1:15" x14ac:dyDescent="0.25">
      <c r="A167" s="39" t="s">
        <v>82</v>
      </c>
      <c r="B167" s="85"/>
      <c r="C167" s="43"/>
      <c r="D167" s="19"/>
      <c r="E167" s="19"/>
      <c r="F167" s="19"/>
      <c r="G167" s="19"/>
      <c r="H167" s="19"/>
      <c r="I167" s="20"/>
      <c r="J167" s="19"/>
      <c r="K167" s="19"/>
      <c r="L167" s="19"/>
      <c r="M167" s="19"/>
      <c r="N167" s="19"/>
      <c r="O167" s="20"/>
    </row>
    <row r="168" spans="1:15" x14ac:dyDescent="0.25">
      <c r="A168" s="39" t="s">
        <v>94</v>
      </c>
      <c r="B168" s="85"/>
      <c r="C168" s="43"/>
      <c r="D168" s="19"/>
      <c r="E168" s="19"/>
      <c r="F168" s="19"/>
      <c r="G168" s="19"/>
      <c r="H168" s="19"/>
      <c r="I168" s="20"/>
      <c r="J168" s="19"/>
      <c r="K168" s="19"/>
      <c r="L168" s="19"/>
      <c r="M168" s="19"/>
      <c r="N168" s="19"/>
      <c r="O168" s="20"/>
    </row>
    <row r="169" spans="1:15" x14ac:dyDescent="0.25">
      <c r="A169" s="39" t="s">
        <v>95</v>
      </c>
      <c r="B169" s="85"/>
      <c r="C169" s="43"/>
      <c r="D169" s="19"/>
      <c r="E169" s="19"/>
      <c r="F169" s="19"/>
      <c r="G169" s="19"/>
      <c r="H169" s="19"/>
      <c r="I169" s="20"/>
      <c r="J169" s="19"/>
      <c r="K169" s="19"/>
      <c r="L169" s="19"/>
      <c r="M169" s="19"/>
      <c r="N169" s="19"/>
      <c r="O169" s="20"/>
    </row>
    <row r="170" spans="1:15" x14ac:dyDescent="0.25">
      <c r="A170" s="39"/>
      <c r="B170" s="85"/>
      <c r="C170" s="43"/>
      <c r="D170" s="19"/>
      <c r="E170" s="19"/>
      <c r="F170" s="19"/>
      <c r="G170" s="19"/>
      <c r="H170" s="19"/>
      <c r="I170" s="20"/>
      <c r="J170" s="19"/>
      <c r="K170" s="19"/>
      <c r="L170" s="19"/>
      <c r="M170" s="19"/>
      <c r="N170" s="19"/>
      <c r="O170" s="20"/>
    </row>
    <row r="171" spans="1:15" x14ac:dyDescent="0.25">
      <c r="A171" s="39" t="s">
        <v>96</v>
      </c>
      <c r="B171" s="85">
        <v>36000</v>
      </c>
      <c r="C171" s="43"/>
      <c r="D171" s="24">
        <v>39000</v>
      </c>
      <c r="E171" s="24"/>
      <c r="F171" s="24">
        <v>41000</v>
      </c>
      <c r="G171" s="24"/>
      <c r="H171" s="24">
        <v>45000</v>
      </c>
      <c r="I171" s="25"/>
      <c r="J171" s="24">
        <v>46000</v>
      </c>
      <c r="K171" s="24"/>
      <c r="L171" s="24">
        <v>49000</v>
      </c>
      <c r="M171" s="24"/>
      <c r="N171" s="24">
        <v>55000</v>
      </c>
      <c r="O171" s="20"/>
    </row>
    <row r="172" spans="1:15" x14ac:dyDescent="0.25">
      <c r="B172" s="85"/>
      <c r="C172" s="43"/>
      <c r="D172" s="19"/>
      <c r="E172" s="19"/>
      <c r="F172" s="19"/>
      <c r="G172" s="19"/>
      <c r="H172" s="19"/>
      <c r="I172" s="20"/>
      <c r="J172" s="19"/>
      <c r="K172" s="19"/>
      <c r="L172" s="19"/>
      <c r="M172" s="19"/>
      <c r="N172" s="19"/>
      <c r="O172" s="20"/>
    </row>
    <row r="173" spans="1:15" ht="60" x14ac:dyDescent="0.25">
      <c r="B173" s="80" t="s">
        <v>20</v>
      </c>
      <c r="C173" s="30" t="s">
        <v>21</v>
      </c>
      <c r="D173" s="19"/>
      <c r="E173" s="19"/>
      <c r="F173" s="19"/>
      <c r="G173" s="19"/>
      <c r="H173" s="19"/>
      <c r="I173" s="20"/>
      <c r="J173" s="19"/>
      <c r="K173" s="19"/>
      <c r="L173" s="19"/>
      <c r="M173" s="19"/>
      <c r="N173" s="19"/>
      <c r="O173" s="20"/>
    </row>
    <row r="174" spans="1:15" x14ac:dyDescent="0.25">
      <c r="B174" s="83"/>
      <c r="C174" s="65"/>
      <c r="D174" s="19"/>
      <c r="E174" s="19"/>
      <c r="F174" s="19"/>
      <c r="G174" s="19"/>
      <c r="H174" s="19"/>
      <c r="I174" s="20"/>
      <c r="J174" s="19"/>
      <c r="K174" s="19"/>
      <c r="L174" s="19"/>
      <c r="M174" s="19"/>
      <c r="N174" s="19"/>
      <c r="O174" s="20"/>
    </row>
    <row r="175" spans="1:15" ht="57" x14ac:dyDescent="0.25">
      <c r="A175" s="49" t="s">
        <v>97</v>
      </c>
      <c r="B175" s="83"/>
      <c r="C175" s="65"/>
      <c r="D175" s="19"/>
      <c r="E175" s="19"/>
      <c r="F175" s="19"/>
      <c r="G175" s="19"/>
      <c r="H175" s="19"/>
      <c r="I175" s="20"/>
      <c r="J175" s="19"/>
      <c r="K175" s="19"/>
      <c r="L175" s="19"/>
      <c r="M175" s="19"/>
      <c r="N175" s="19"/>
      <c r="O175" s="20"/>
    </row>
    <row r="176" spans="1:15" x14ac:dyDescent="0.25">
      <c r="A176" s="39" t="s">
        <v>98</v>
      </c>
      <c r="B176" s="83"/>
      <c r="C176" s="30"/>
      <c r="D176" s="19"/>
      <c r="E176" s="19"/>
      <c r="F176" s="19"/>
      <c r="G176" s="19"/>
      <c r="H176" s="19"/>
      <c r="I176" s="20"/>
      <c r="J176" s="19"/>
      <c r="K176" s="19"/>
      <c r="L176" s="19"/>
      <c r="M176" s="19"/>
      <c r="N176" s="19"/>
      <c r="O176" s="20"/>
    </row>
    <row r="177" spans="1:15" x14ac:dyDescent="0.25">
      <c r="A177" s="39" t="s">
        <v>99</v>
      </c>
      <c r="B177" s="83"/>
      <c r="C177" s="30"/>
      <c r="D177" s="19"/>
      <c r="E177" s="19"/>
      <c r="F177" s="19"/>
      <c r="G177" s="19"/>
      <c r="H177" s="19"/>
      <c r="I177" s="20"/>
      <c r="J177" s="19"/>
      <c r="K177" s="19"/>
      <c r="L177" s="19"/>
      <c r="M177" s="19"/>
      <c r="N177" s="19"/>
      <c r="O177" s="20"/>
    </row>
    <row r="178" spans="1:15" x14ac:dyDescent="0.25">
      <c r="A178" s="39" t="s">
        <v>100</v>
      </c>
      <c r="B178" s="83"/>
      <c r="C178" s="30"/>
      <c r="D178" s="19"/>
      <c r="E178" s="19"/>
      <c r="F178" s="19"/>
      <c r="G178" s="19"/>
      <c r="H178" s="19"/>
      <c r="I178" s="20"/>
      <c r="J178" s="19"/>
      <c r="K178" s="19"/>
      <c r="L178" s="19"/>
      <c r="M178" s="19"/>
      <c r="N178" s="19"/>
      <c r="O178" s="20"/>
    </row>
    <row r="179" spans="1:15" x14ac:dyDescent="0.25">
      <c r="A179" s="39" t="s">
        <v>101</v>
      </c>
      <c r="B179" s="83"/>
      <c r="C179" s="30"/>
      <c r="D179" s="19"/>
      <c r="E179" s="19"/>
      <c r="F179" s="19"/>
      <c r="G179" s="19"/>
      <c r="H179" s="19"/>
      <c r="I179" s="20"/>
      <c r="J179" s="19"/>
      <c r="K179" s="19"/>
      <c r="L179" s="19"/>
      <c r="M179" s="19"/>
      <c r="N179" s="19"/>
      <c r="O179" s="20"/>
    </row>
    <row r="180" spans="1:15" x14ac:dyDescent="0.25">
      <c r="A180" s="39" t="s">
        <v>102</v>
      </c>
      <c r="B180" s="83"/>
      <c r="C180" s="30"/>
      <c r="D180" s="19"/>
      <c r="E180" s="19"/>
      <c r="F180" s="19"/>
      <c r="G180" s="19"/>
      <c r="H180" s="19"/>
      <c r="I180" s="20"/>
      <c r="J180" s="19"/>
      <c r="K180" s="19"/>
      <c r="L180" s="19"/>
      <c r="M180" s="19"/>
      <c r="N180" s="19"/>
      <c r="O180" s="20"/>
    </row>
    <row r="181" spans="1:15" x14ac:dyDescent="0.25">
      <c r="A181" s="39" t="s">
        <v>103</v>
      </c>
      <c r="B181" s="83"/>
      <c r="C181" s="30"/>
      <c r="D181" s="19"/>
      <c r="E181" s="19"/>
      <c r="F181" s="19"/>
      <c r="G181" s="19"/>
      <c r="H181" s="19"/>
      <c r="I181" s="20"/>
      <c r="J181" s="19"/>
      <c r="K181" s="19"/>
      <c r="L181" s="19"/>
      <c r="M181" s="19"/>
      <c r="N181" s="19"/>
      <c r="O181" s="20"/>
    </row>
    <row r="182" spans="1:15" x14ac:dyDescent="0.25">
      <c r="A182" s="39" t="s">
        <v>104</v>
      </c>
      <c r="B182" s="83"/>
      <c r="C182" s="30"/>
      <c r="D182" s="19"/>
      <c r="E182" s="19"/>
      <c r="F182" s="19"/>
      <c r="G182" s="19"/>
      <c r="H182" s="19"/>
      <c r="I182" s="20"/>
      <c r="J182" s="19"/>
      <c r="K182" s="19"/>
      <c r="L182" s="19"/>
      <c r="M182" s="19"/>
      <c r="N182" s="19"/>
      <c r="O182" s="20"/>
    </row>
    <row r="183" spans="1:15" x14ac:dyDescent="0.25">
      <c r="A183" s="39" t="s">
        <v>105</v>
      </c>
      <c r="B183" s="83"/>
      <c r="C183" s="30"/>
      <c r="D183" s="19"/>
      <c r="E183" s="19"/>
      <c r="F183" s="19"/>
      <c r="G183" s="19"/>
      <c r="H183" s="19"/>
      <c r="I183" s="20"/>
      <c r="J183" s="19"/>
      <c r="K183" s="19"/>
      <c r="L183" s="19"/>
      <c r="M183" s="19"/>
      <c r="N183" s="19"/>
      <c r="O183" s="20"/>
    </row>
    <row r="184" spans="1:15" x14ac:dyDescent="0.25">
      <c r="A184" s="39" t="s">
        <v>106</v>
      </c>
      <c r="B184" s="83"/>
      <c r="C184" s="30"/>
      <c r="D184" s="19"/>
      <c r="E184" s="19"/>
      <c r="F184" s="19"/>
      <c r="G184" s="19"/>
      <c r="H184" s="19"/>
      <c r="I184" s="20"/>
      <c r="J184" s="19"/>
      <c r="K184" s="19"/>
      <c r="L184" s="19"/>
      <c r="M184" s="19"/>
      <c r="N184" s="19"/>
      <c r="O184" s="20"/>
    </row>
    <row r="185" spans="1:15" x14ac:dyDescent="0.25">
      <c r="A185" s="39" t="s">
        <v>107</v>
      </c>
      <c r="B185" s="83"/>
      <c r="C185" s="30"/>
      <c r="D185" s="19"/>
      <c r="E185" s="19"/>
      <c r="F185" s="19"/>
      <c r="G185" s="19"/>
      <c r="H185" s="19"/>
      <c r="I185" s="20"/>
      <c r="J185" s="19"/>
      <c r="K185" s="19"/>
      <c r="L185" s="19"/>
      <c r="M185" s="19"/>
      <c r="N185" s="19"/>
      <c r="O185" s="20"/>
    </row>
    <row r="186" spans="1:15" x14ac:dyDescent="0.25">
      <c r="B186" s="89"/>
      <c r="C186" s="50"/>
      <c r="D186" s="19"/>
      <c r="E186" s="19"/>
      <c r="F186" s="19"/>
      <c r="G186" s="19"/>
      <c r="H186" s="19"/>
      <c r="I186" s="20"/>
      <c r="J186" s="19"/>
      <c r="K186" s="19"/>
      <c r="L186" s="19"/>
      <c r="M186" s="19"/>
      <c r="N186" s="19"/>
      <c r="O186" s="20"/>
    </row>
    <row r="187" spans="1:15" x14ac:dyDescent="0.25">
      <c r="B187" s="85"/>
      <c r="C187" s="42"/>
    </row>
    <row r="188" spans="1:15" x14ac:dyDescent="0.25">
      <c r="A188" t="s">
        <v>108</v>
      </c>
      <c r="B188" s="85"/>
      <c r="C188" s="42"/>
    </row>
    <row r="189" spans="1:15" x14ac:dyDescent="0.25">
      <c r="B189" s="73"/>
      <c r="C189" s="34"/>
      <c r="D189" s="35"/>
      <c r="E189" s="35"/>
      <c r="F189" s="35"/>
      <c r="G189" s="35"/>
      <c r="H189" s="35"/>
      <c r="I189" s="35"/>
    </row>
    <row r="190" spans="1:15" x14ac:dyDescent="0.25">
      <c r="B190" s="74"/>
      <c r="C190" s="36"/>
      <c r="D190" s="29"/>
      <c r="E190" s="29"/>
      <c r="F190" s="29"/>
      <c r="G190" s="29"/>
      <c r="H190" s="29"/>
      <c r="I190" s="29"/>
    </row>
    <row r="191" spans="1:15" ht="30" x14ac:dyDescent="0.25">
      <c r="B191" s="75" t="s">
        <v>7</v>
      </c>
      <c r="C191" s="37" t="s">
        <v>8</v>
      </c>
      <c r="D191" s="15" t="s">
        <v>9</v>
      </c>
      <c r="E191" s="16" t="s">
        <v>10</v>
      </c>
      <c r="F191" s="16" t="s">
        <v>11</v>
      </c>
      <c r="G191" s="16" t="s">
        <v>12</v>
      </c>
      <c r="H191" s="16" t="s">
        <v>13</v>
      </c>
      <c r="I191" s="17" t="s">
        <v>14</v>
      </c>
    </row>
    <row r="192" spans="1:15" x14ac:dyDescent="0.25">
      <c r="B192" s="89" t="s">
        <v>109</v>
      </c>
      <c r="C192" s="42"/>
      <c r="D192" s="19"/>
      <c r="E192" s="19"/>
      <c r="F192" s="19"/>
      <c r="G192" s="19"/>
      <c r="H192" s="19"/>
      <c r="I192" s="20"/>
    </row>
    <row r="193" spans="1:9" x14ac:dyDescent="0.25">
      <c r="B193" s="84" t="s">
        <v>110</v>
      </c>
      <c r="C193" s="51">
        <v>0.6</v>
      </c>
      <c r="D193" s="52">
        <v>0.60099999999999998</v>
      </c>
      <c r="E193" s="52">
        <v>0.60199999999999998</v>
      </c>
      <c r="F193" s="52">
        <v>0.60299999999999998</v>
      </c>
      <c r="G193" s="52">
        <v>0.60399999999999998</v>
      </c>
      <c r="H193" s="52">
        <v>0.60499999999999998</v>
      </c>
      <c r="I193" s="53">
        <v>0.60599999999999998</v>
      </c>
    </row>
    <row r="194" spans="1:9" x14ac:dyDescent="0.25">
      <c r="B194" s="89"/>
      <c r="C194" s="42"/>
      <c r="D194" s="19"/>
      <c r="E194" s="19"/>
      <c r="F194" s="19"/>
      <c r="G194" s="19"/>
      <c r="H194" s="19"/>
      <c r="I194" s="20"/>
    </row>
    <row r="195" spans="1:9" ht="60" x14ac:dyDescent="0.25">
      <c r="B195" s="80" t="s">
        <v>20</v>
      </c>
      <c r="C195" s="38" t="s">
        <v>21</v>
      </c>
      <c r="D195" s="19"/>
      <c r="E195" s="19"/>
      <c r="F195" s="19"/>
      <c r="G195" s="19"/>
      <c r="H195" s="19"/>
      <c r="I195" s="20"/>
    </row>
    <row r="196" spans="1:9" x14ac:dyDescent="0.25">
      <c r="B196" s="85"/>
      <c r="C196" s="42"/>
      <c r="D196" s="19"/>
      <c r="E196" s="19"/>
      <c r="F196" s="19"/>
      <c r="G196" s="19"/>
      <c r="H196" s="19"/>
      <c r="I196" s="20"/>
    </row>
    <row r="197" spans="1:9" x14ac:dyDescent="0.25">
      <c r="A197" s="39" t="s">
        <v>111</v>
      </c>
      <c r="B197" s="85"/>
      <c r="C197" s="42"/>
      <c r="D197" s="19"/>
      <c r="E197" s="19"/>
      <c r="F197" s="19"/>
      <c r="G197" s="19"/>
      <c r="H197" s="19"/>
      <c r="I197" s="20"/>
    </row>
    <row r="198" spans="1:9" x14ac:dyDescent="0.25">
      <c r="A198" s="39" t="s">
        <v>112</v>
      </c>
      <c r="B198" s="85"/>
      <c r="C198" s="42"/>
      <c r="D198" s="19"/>
      <c r="E198" s="19"/>
      <c r="F198" s="19"/>
      <c r="G198" s="19"/>
      <c r="H198" s="19"/>
      <c r="I198" s="20"/>
    </row>
    <row r="199" spans="1:9" x14ac:dyDescent="0.25">
      <c r="A199" s="39" t="s">
        <v>113</v>
      </c>
      <c r="B199" s="85"/>
      <c r="C199" s="42"/>
      <c r="D199" s="19"/>
      <c r="E199" s="19"/>
      <c r="F199" s="19"/>
      <c r="G199" s="19"/>
      <c r="H199" s="19"/>
      <c r="I199" s="20"/>
    </row>
    <row r="200" spans="1:9" x14ac:dyDescent="0.25">
      <c r="A200" s="39" t="s">
        <v>114</v>
      </c>
      <c r="B200" s="85"/>
      <c r="C200" s="66"/>
      <c r="D200" s="19"/>
      <c r="E200" s="19"/>
      <c r="F200" s="19"/>
      <c r="G200" s="19"/>
      <c r="H200" s="19"/>
      <c r="I200" s="20"/>
    </row>
    <row r="201" spans="1:9" x14ac:dyDescent="0.25">
      <c r="A201" s="39" t="s">
        <v>73</v>
      </c>
      <c r="B201" s="85"/>
      <c r="C201" s="66"/>
      <c r="D201" s="19"/>
      <c r="E201" s="19"/>
      <c r="F201" s="19"/>
      <c r="G201" s="19"/>
      <c r="H201" s="19"/>
      <c r="I201" s="20"/>
    </row>
    <row r="202" spans="1:9" x14ac:dyDescent="0.25">
      <c r="A202" s="39" t="s">
        <v>74</v>
      </c>
      <c r="B202" s="85"/>
      <c r="C202" s="66"/>
      <c r="D202" s="19"/>
      <c r="E202" s="19"/>
      <c r="F202" s="19"/>
      <c r="G202" s="19"/>
      <c r="H202" s="19"/>
      <c r="I202" s="20"/>
    </row>
    <row r="203" spans="1:9" x14ac:dyDescent="0.25">
      <c r="A203" s="39" t="s">
        <v>115</v>
      </c>
      <c r="B203" s="85"/>
      <c r="C203" s="66"/>
      <c r="D203" s="19"/>
      <c r="E203" s="19"/>
      <c r="F203" s="19"/>
      <c r="G203" s="19"/>
      <c r="H203" s="19"/>
      <c r="I203" s="20"/>
    </row>
    <row r="204" spans="1:9" x14ac:dyDescent="0.25">
      <c r="A204" s="39" t="s">
        <v>78</v>
      </c>
      <c r="B204" s="85"/>
      <c r="C204" s="66"/>
      <c r="D204" s="19"/>
      <c r="E204" s="19"/>
      <c r="F204" s="19"/>
      <c r="G204" s="19"/>
      <c r="H204" s="19"/>
      <c r="I204" s="20"/>
    </row>
    <row r="205" spans="1:9" x14ac:dyDescent="0.25">
      <c r="A205" s="39" t="s">
        <v>116</v>
      </c>
      <c r="B205" s="85"/>
      <c r="C205" s="66"/>
      <c r="D205" s="19"/>
      <c r="E205" s="19"/>
      <c r="F205" s="19"/>
      <c r="G205" s="19"/>
      <c r="H205" s="19"/>
      <c r="I205" s="20"/>
    </row>
    <row r="206" spans="1:9" x14ac:dyDescent="0.25">
      <c r="A206" s="39" t="s">
        <v>117</v>
      </c>
      <c r="B206" s="85"/>
      <c r="C206" s="66"/>
      <c r="D206" s="19"/>
      <c r="E206" s="19"/>
      <c r="F206" s="19"/>
      <c r="G206" s="19"/>
      <c r="H206" s="19"/>
      <c r="I206" s="20"/>
    </row>
    <row r="207" spans="1:9" x14ac:dyDescent="0.25">
      <c r="A207" s="39" t="s">
        <v>111</v>
      </c>
      <c r="B207" s="85"/>
      <c r="C207" s="45"/>
      <c r="D207" s="19"/>
      <c r="E207" s="19"/>
      <c r="F207" s="19"/>
      <c r="G207" s="19"/>
      <c r="H207" s="19"/>
      <c r="I207" s="20"/>
    </row>
    <row r="208" spans="1:9" x14ac:dyDescent="0.25">
      <c r="A208" s="39" t="s">
        <v>118</v>
      </c>
      <c r="B208" s="85"/>
      <c r="C208" s="45"/>
      <c r="D208" s="19"/>
      <c r="E208" s="19"/>
      <c r="F208" s="19"/>
      <c r="G208" s="19"/>
      <c r="H208" s="19"/>
      <c r="I208" s="20"/>
    </row>
    <row r="209" spans="1:9" x14ac:dyDescent="0.25">
      <c r="A209" s="39" t="s">
        <v>119</v>
      </c>
      <c r="B209" s="85"/>
      <c r="C209" s="45"/>
      <c r="D209" s="19"/>
      <c r="E209" s="19"/>
      <c r="F209" s="19"/>
      <c r="G209" s="19"/>
      <c r="H209" s="19"/>
      <c r="I209" s="20"/>
    </row>
    <row r="210" spans="1:9" x14ac:dyDescent="0.25">
      <c r="A210" s="39" t="s">
        <v>39</v>
      </c>
      <c r="B210" s="85"/>
      <c r="C210" s="45"/>
      <c r="D210" s="19"/>
      <c r="E210" s="19"/>
      <c r="F210" s="19"/>
      <c r="G210" s="19"/>
      <c r="H210" s="19"/>
      <c r="I210" s="20"/>
    </row>
    <row r="211" spans="1:9" x14ac:dyDescent="0.25">
      <c r="A211" s="39" t="s">
        <v>42</v>
      </c>
      <c r="B211" s="85"/>
      <c r="C211" s="66"/>
      <c r="D211" s="19"/>
      <c r="E211" s="19"/>
      <c r="F211" s="19"/>
      <c r="G211" s="19"/>
      <c r="H211" s="19"/>
      <c r="I211" s="20"/>
    </row>
    <row r="212" spans="1:9" x14ac:dyDescent="0.25">
      <c r="A212" s="39" t="s">
        <v>120</v>
      </c>
      <c r="B212" s="85"/>
      <c r="C212" s="66"/>
      <c r="D212" s="19"/>
      <c r="E212" s="19"/>
      <c r="F212" s="19"/>
      <c r="G212" s="19"/>
      <c r="H212" s="19"/>
      <c r="I212" s="20"/>
    </row>
    <row r="213" spans="1:9" x14ac:dyDescent="0.25">
      <c r="A213" s="39" t="s">
        <v>121</v>
      </c>
      <c r="B213" s="85"/>
      <c r="C213" s="66"/>
      <c r="D213" s="19"/>
      <c r="E213" s="19"/>
      <c r="F213" s="19"/>
      <c r="G213" s="19"/>
      <c r="H213" s="19"/>
      <c r="I213" s="20"/>
    </row>
    <row r="214" spans="1:9" x14ac:dyDescent="0.25">
      <c r="A214" s="39" t="s">
        <v>122</v>
      </c>
      <c r="B214" s="85"/>
      <c r="C214" s="66"/>
      <c r="D214" s="19"/>
      <c r="E214" s="19"/>
      <c r="F214" s="19"/>
      <c r="G214" s="19"/>
      <c r="H214" s="19"/>
      <c r="I214" s="20"/>
    </row>
    <row r="215" spans="1:9" x14ac:dyDescent="0.25">
      <c r="A215" s="39" t="s">
        <v>123</v>
      </c>
      <c r="B215" s="85"/>
      <c r="C215" s="66"/>
      <c r="D215" s="19"/>
      <c r="E215" s="19"/>
      <c r="F215" s="19"/>
      <c r="G215" s="19"/>
      <c r="H215" s="19"/>
      <c r="I215" s="20"/>
    </row>
    <row r="216" spans="1:9" x14ac:dyDescent="0.25">
      <c r="A216" s="39" t="s">
        <v>124</v>
      </c>
      <c r="B216" s="85"/>
      <c r="C216" s="45"/>
      <c r="D216" s="19"/>
      <c r="E216" s="19"/>
      <c r="F216" s="19"/>
      <c r="G216" s="19"/>
      <c r="H216" s="19"/>
      <c r="I216" s="20"/>
    </row>
    <row r="217" spans="1:9" x14ac:dyDescent="0.25">
      <c r="A217" s="39" t="s">
        <v>125</v>
      </c>
      <c r="B217" s="85"/>
      <c r="C217" s="66"/>
      <c r="D217" s="19"/>
      <c r="E217" s="19"/>
      <c r="F217" s="19"/>
      <c r="G217" s="19"/>
      <c r="H217" s="19"/>
      <c r="I217" s="20"/>
    </row>
    <row r="218" spans="1:9" x14ac:dyDescent="0.25">
      <c r="A218" s="39" t="s">
        <v>126</v>
      </c>
      <c r="B218" s="85"/>
      <c r="C218" s="66"/>
      <c r="D218" s="19"/>
      <c r="E218" s="19"/>
      <c r="F218" s="19"/>
      <c r="G218" s="19"/>
      <c r="H218" s="19"/>
      <c r="I218" s="20"/>
    </row>
    <row r="219" spans="1:9" x14ac:dyDescent="0.25">
      <c r="A219" s="39" t="s">
        <v>127</v>
      </c>
      <c r="B219" s="85"/>
      <c r="C219" s="66"/>
      <c r="D219" s="19"/>
      <c r="E219" s="19"/>
      <c r="F219" s="19"/>
      <c r="G219" s="19"/>
      <c r="H219" s="19"/>
      <c r="I219" s="20"/>
    </row>
    <row r="220" spans="1:9" x14ac:dyDescent="0.25">
      <c r="A220" s="39" t="s">
        <v>128</v>
      </c>
      <c r="B220" s="85"/>
      <c r="C220" s="66"/>
      <c r="D220" s="19"/>
      <c r="E220" s="19"/>
      <c r="F220" s="19"/>
      <c r="G220" s="19"/>
      <c r="H220" s="19"/>
      <c r="I220" s="20"/>
    </row>
    <row r="221" spans="1:9" x14ac:dyDescent="0.25">
      <c r="A221" s="39" t="s">
        <v>129</v>
      </c>
      <c r="B221" s="85"/>
      <c r="C221" s="66"/>
      <c r="D221" s="19"/>
      <c r="E221" s="19"/>
      <c r="F221" s="19"/>
      <c r="G221" s="19"/>
      <c r="H221" s="19"/>
      <c r="I221" s="20"/>
    </row>
    <row r="222" spans="1:9" x14ac:dyDescent="0.25">
      <c r="A222" s="39" t="s">
        <v>130</v>
      </c>
      <c r="B222" s="85"/>
      <c r="C222" s="66"/>
      <c r="D222" s="19"/>
      <c r="E222" s="19"/>
      <c r="F222" s="19"/>
      <c r="G222" s="19"/>
      <c r="H222" s="19"/>
      <c r="I222" s="20"/>
    </row>
    <row r="223" spans="1:9" x14ac:dyDescent="0.25">
      <c r="A223" s="35"/>
      <c r="B223" s="73"/>
      <c r="C223" s="73"/>
      <c r="D223" s="35"/>
      <c r="E223" s="35"/>
      <c r="F223" s="35"/>
      <c r="G223" s="35"/>
      <c r="H223" s="35"/>
      <c r="I223" s="35"/>
    </row>
  </sheetData>
  <sheetProtection algorithmName="SHA-512" hashValue="KtFWXHixni0RImtNbUVjoHbfQASzrkZMcgtqIXNt18l2jHhpaykh7E206Mytv61RE4drr/0AAAI1xpi2+qh/dg==" saltValue="5IyOW3su9dAlC9IUDe98yg==" spinCount="100000" sheet="1" objects="1" scenarios="1" selectLockedCells="1"/>
  <mergeCells count="25">
    <mergeCell ref="D7:I7"/>
    <mergeCell ref="C1:G1"/>
    <mergeCell ref="C2:G2"/>
    <mergeCell ref="C3:G3"/>
    <mergeCell ref="B5:C5"/>
    <mergeCell ref="D6:I6"/>
    <mergeCell ref="B19:C19"/>
    <mergeCell ref="D37:E37"/>
    <mergeCell ref="F37:G37"/>
    <mergeCell ref="H37:I37"/>
    <mergeCell ref="J37:K37"/>
    <mergeCell ref="N139:O139"/>
    <mergeCell ref="N37:O37"/>
    <mergeCell ref="D58:E58"/>
    <mergeCell ref="F58:G58"/>
    <mergeCell ref="H58:I58"/>
    <mergeCell ref="J58:K58"/>
    <mergeCell ref="L58:M58"/>
    <mergeCell ref="N58:O58"/>
    <mergeCell ref="L37:M37"/>
    <mergeCell ref="D139:E139"/>
    <mergeCell ref="F139:G139"/>
    <mergeCell ref="H139:I139"/>
    <mergeCell ref="J139:K139"/>
    <mergeCell ref="L139:M139"/>
  </mergeCells>
  <hyperlinks>
    <hyperlink ref="B4" r:id="rId1"/>
    <hyperlink ref="B9" r:id="rId2"/>
    <hyperlink ref="B141" r:id="rId3"/>
    <hyperlink ref="B192" r:id="rId4"/>
    <hyperlink ref="B38" r:id="rId5"/>
    <hyperlink ref="B60" r:id="rId6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workbookViewId="0">
      <selection activeCell="G4" activeCellId="1" sqref="E4 G4"/>
    </sheetView>
  </sheetViews>
  <sheetFormatPr defaultRowHeight="15" x14ac:dyDescent="0.25"/>
  <cols>
    <col min="1" max="1" width="28.28515625" customWidth="1"/>
    <col min="13" max="13" width="20.42578125" customWidth="1"/>
  </cols>
  <sheetData>
    <row r="1" spans="1:16" s="106" customFormat="1" ht="15.75" x14ac:dyDescent="0.25">
      <c r="A1" s="105" t="s">
        <v>131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6" ht="15.75" x14ac:dyDescent="0.25">
      <c r="A2" s="108" t="s">
        <v>136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 x14ac:dyDescent="0.25">
      <c r="B3" s="107" t="s">
        <v>146</v>
      </c>
      <c r="C3" s="107"/>
      <c r="D3" s="107" t="s">
        <v>147</v>
      </c>
      <c r="E3" s="107"/>
      <c r="F3" s="107" t="s">
        <v>148</v>
      </c>
      <c r="G3" s="107"/>
    </row>
    <row r="4" spans="1:16" x14ac:dyDescent="0.25">
      <c r="A4" t="s">
        <v>137</v>
      </c>
      <c r="B4" s="109">
        <v>4000</v>
      </c>
      <c r="C4" s="111">
        <v>7000</v>
      </c>
      <c r="D4" s="109">
        <v>2500</v>
      </c>
      <c r="E4" s="111">
        <v>5500</v>
      </c>
      <c r="F4" s="109">
        <v>1000</v>
      </c>
      <c r="G4" s="111">
        <v>4000</v>
      </c>
    </row>
    <row r="5" spans="1:16" x14ac:dyDescent="0.25">
      <c r="A5" t="s">
        <v>138</v>
      </c>
      <c r="B5">
        <v>3000</v>
      </c>
      <c r="D5">
        <v>2500</v>
      </c>
      <c r="F5">
        <v>2000</v>
      </c>
    </row>
    <row r="6" spans="1:16" x14ac:dyDescent="0.25">
      <c r="A6" t="s">
        <v>139</v>
      </c>
      <c r="B6">
        <v>2000</v>
      </c>
      <c r="D6">
        <v>2500</v>
      </c>
      <c r="F6">
        <v>3000</v>
      </c>
    </row>
    <row r="7" spans="1:16" x14ac:dyDescent="0.25">
      <c r="A7" t="s">
        <v>140</v>
      </c>
      <c r="B7">
        <v>1000</v>
      </c>
      <c r="D7">
        <v>2500</v>
      </c>
      <c r="F7">
        <v>4000</v>
      </c>
    </row>
    <row r="8" spans="1:16" x14ac:dyDescent="0.25">
      <c r="A8" t="s">
        <v>141</v>
      </c>
      <c r="B8">
        <v>800</v>
      </c>
      <c r="D8">
        <v>800</v>
      </c>
      <c r="F8">
        <v>800</v>
      </c>
    </row>
    <row r="9" spans="1:16" x14ac:dyDescent="0.25">
      <c r="A9" t="s">
        <v>142</v>
      </c>
      <c r="B9">
        <v>200</v>
      </c>
      <c r="D9">
        <v>200</v>
      </c>
      <c r="F9">
        <v>200</v>
      </c>
    </row>
    <row r="10" spans="1:16" x14ac:dyDescent="0.25">
      <c r="A10" t="s">
        <v>143</v>
      </c>
      <c r="B10">
        <v>3100</v>
      </c>
      <c r="D10">
        <v>3100</v>
      </c>
      <c r="F10">
        <v>3100</v>
      </c>
    </row>
    <row r="11" spans="1:16" x14ac:dyDescent="0.25">
      <c r="A11" t="s">
        <v>144</v>
      </c>
      <c r="B11">
        <v>300</v>
      </c>
      <c r="D11">
        <v>300</v>
      </c>
      <c r="F11">
        <v>300</v>
      </c>
    </row>
    <row r="12" spans="1:16" x14ac:dyDescent="0.25">
      <c r="A12" t="s">
        <v>145</v>
      </c>
      <c r="B12">
        <v>3800</v>
      </c>
      <c r="D12">
        <v>3800</v>
      </c>
      <c r="F12">
        <v>3800</v>
      </c>
    </row>
    <row r="14" spans="1:16" ht="15.75" x14ac:dyDescent="0.25">
      <c r="A14" s="110" t="s">
        <v>149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</row>
    <row r="15" spans="1:16" ht="15.75" x14ac:dyDescent="0.25">
      <c r="A15" s="110" t="s">
        <v>150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</row>
    <row r="16" spans="1:16" ht="15.75" x14ac:dyDescent="0.25">
      <c r="A16" s="110" t="s">
        <v>151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</row>
    <row r="30" spans="1:13" s="106" customFormat="1" ht="15.75" x14ac:dyDescent="0.25">
      <c r="A30" s="105" t="s">
        <v>132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</row>
    <row r="50" spans="1:13" s="106" customFormat="1" ht="15.75" x14ac:dyDescent="0.25">
      <c r="A50" s="105" t="s">
        <v>133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</row>
    <row r="70" spans="1:13" s="106" customFormat="1" ht="15.75" x14ac:dyDescent="0.25">
      <c r="A70" s="105" t="s">
        <v>134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</row>
    <row r="90" spans="1:13" s="106" customFormat="1" ht="15.75" x14ac:dyDescent="0.25">
      <c r="A90" s="105" t="s">
        <v>135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</row>
  </sheetData>
  <mergeCells count="9">
    <mergeCell ref="A1:M1"/>
    <mergeCell ref="A30:M30"/>
    <mergeCell ref="A50:M50"/>
    <mergeCell ref="A70:M70"/>
    <mergeCell ref="A90:M90"/>
    <mergeCell ref="A2:O2"/>
    <mergeCell ref="A14:P14"/>
    <mergeCell ref="A15:P15"/>
    <mergeCell ref="A16:P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Guidance Report</vt:lpstr>
      <vt:lpstr>Work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