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195" windowHeight="9210" activeTab="2"/>
  </bookViews>
  <sheets>
    <sheet name="All-Statistics &amp; Scatterplot" sheetId="3" r:id="rId1"/>
    <sheet name="Alaska-Statistics &amp; Scatterplot" sheetId="4" r:id="rId2"/>
    <sheet name="Frontier Airlines" sheetId="2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95" i="4" l="1"/>
  <c r="D95" i="4"/>
  <c r="C95" i="4"/>
  <c r="E92" i="4"/>
  <c r="E97" i="4"/>
  <c r="D97" i="4"/>
  <c r="C97" i="4"/>
  <c r="E96" i="4"/>
  <c r="D96" i="4"/>
  <c r="C96" i="4"/>
  <c r="E94" i="4"/>
  <c r="D94" i="4"/>
  <c r="C94" i="4"/>
  <c r="E93" i="4"/>
  <c r="D93" i="4"/>
  <c r="C93" i="4"/>
  <c r="D92" i="4"/>
  <c r="C92" i="4"/>
  <c r="E91" i="4"/>
  <c r="D91" i="4"/>
  <c r="C91" i="4"/>
  <c r="E87" i="4"/>
  <c r="D87" i="4"/>
  <c r="C87" i="4"/>
  <c r="E97" i="3"/>
  <c r="D97" i="3"/>
  <c r="C97" i="3"/>
  <c r="E96" i="3"/>
  <c r="D96" i="3"/>
  <c r="C96" i="3"/>
  <c r="E95" i="3"/>
  <c r="D95" i="3"/>
  <c r="C95" i="3"/>
  <c r="E94" i="3"/>
  <c r="D94" i="3"/>
  <c r="C94" i="3"/>
  <c r="E93" i="3"/>
  <c r="D93" i="3"/>
  <c r="C93" i="3"/>
  <c r="E92" i="3"/>
  <c r="D92" i="3"/>
  <c r="C92" i="3"/>
  <c r="E91" i="3"/>
  <c r="D91" i="3"/>
  <c r="C91" i="3"/>
  <c r="E87" i="3"/>
  <c r="D87" i="3"/>
  <c r="C87" i="3"/>
  <c r="E95" i="2" l="1"/>
  <c r="D95" i="2"/>
  <c r="C95" i="2"/>
  <c r="E94" i="2"/>
  <c r="D94" i="2"/>
  <c r="C94" i="2"/>
  <c r="E93" i="2"/>
  <c r="D93" i="2"/>
  <c r="C93" i="2"/>
  <c r="E92" i="2"/>
  <c r="D92" i="2"/>
  <c r="C92" i="2"/>
  <c r="E91" i="2"/>
  <c r="D91" i="2"/>
  <c r="C91" i="2"/>
  <c r="E90" i="2"/>
  <c r="D90" i="2"/>
  <c r="C90" i="2"/>
  <c r="E89" i="2"/>
  <c r="D89" i="2"/>
  <c r="C89" i="2"/>
</calcChain>
</file>

<file path=xl/sharedStrings.xml><?xml version="1.0" encoding="utf-8"?>
<sst xmlns="http://schemas.openxmlformats.org/spreadsheetml/2006/main" count="46" uniqueCount="21">
  <si>
    <t xml:space="preserve">Alaska Airlines - All Airports </t>
  </si>
  <si>
    <t>Year</t>
  </si>
  <si>
    <t>Month</t>
  </si>
  <si>
    <t>AVAILABLE SEAT-MILES</t>
  </si>
  <si>
    <t>LOAD FACTOR</t>
  </si>
  <si>
    <t>REVENUE PASSENGER-MILES</t>
  </si>
  <si>
    <t>Total</t>
  </si>
  <si>
    <t>SUMMARY TABLE</t>
  </si>
  <si>
    <t>Mean</t>
  </si>
  <si>
    <t>Median</t>
  </si>
  <si>
    <t>Mode</t>
  </si>
  <si>
    <t>Standard Deviation</t>
  </si>
  <si>
    <t>Variance</t>
  </si>
  <si>
    <t xml:space="preserve">Minimum </t>
  </si>
  <si>
    <t>Maximum</t>
  </si>
  <si>
    <t>http://www.transtats.bts.gov/Data_Elements.aspx?Data=5</t>
  </si>
  <si>
    <t>FRONTIER AIRLINES</t>
  </si>
  <si>
    <t xml:space="preserve">All U.S. Carriers - All Airports </t>
  </si>
  <si>
    <t>Available Seat-miles</t>
  </si>
  <si>
    <t>Load Factor</t>
  </si>
  <si>
    <t>Revenue Passenger-miles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</si>
</sst>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"/>
    <numFmt numFmtId="165" formatCode="0.000E+00"/>
    <numFmt numFmtId="167" formatCode="_(* #,##0_);_(* \(#,##0\);_(* &quot;-&quot;??_);_(@_)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rgb="FFFF0000"/>
      <name val="Times"/>
      <family val="1"/>
    </font>
    <font>
      <b/>
      <sz val="18"/>
      <color theme="1"/>
      <name val="Calibri"/>
      <family val="2"/>
      <scheme val="minor"/>
    </font>
    <font>
      <b/>
      <sz val="12"/>
      <name val="Times"/>
      <family val="1"/>
    </font>
    <font>
      <sz val="12"/>
      <name val="Times"/>
      <family val="1"/>
    </font>
    <font>
      <b/>
      <sz val="11"/>
      <name val="Times"/>
      <family val="1"/>
    </font>
    <font>
      <sz val="11"/>
      <color rgb="FF333333"/>
      <name val="Helvetica"/>
      <family val="2"/>
    </font>
    <font>
      <b/>
      <sz val="12"/>
      <color rgb="FFFF0000"/>
      <name val="Calibri"/>
      <family val="2"/>
      <scheme val="minor"/>
    </font>
    <font>
      <b/>
      <sz val="11"/>
      <color theme="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FEFE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3" fontId="4" fillId="4" borderId="4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3" fontId="5" fillId="3" borderId="6" xfId="0" applyNumberFormat="1" applyFont="1" applyFill="1" applyBorder="1" applyAlignment="1">
      <alignment horizontal="center" wrapText="1"/>
    </xf>
    <xf numFmtId="1" fontId="5" fillId="3" borderId="6" xfId="0" applyNumberFormat="1" applyFont="1" applyFill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/>
    </xf>
    <xf numFmtId="3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9" fillId="3" borderId="12" xfId="0" applyFont="1" applyFill="1" applyBorder="1" applyAlignment="1">
      <alignment horizontal="left"/>
    </xf>
    <xf numFmtId="3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7" fillId="3" borderId="12" xfId="0" applyFont="1" applyFill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3" borderId="12" xfId="0" applyFont="1" applyFill="1" applyBorder="1" applyAlignment="1">
      <alignment horizontal="left" wrapText="1"/>
    </xf>
    <xf numFmtId="164" fontId="8" fillId="0" borderId="14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0" fontId="9" fillId="3" borderId="15" xfId="0" applyFont="1" applyFill="1" applyBorder="1" applyAlignment="1">
      <alignment horizontal="left"/>
    </xf>
    <xf numFmtId="3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4" fillId="4" borderId="4" xfId="0" applyNumberFormat="1" applyFont="1" applyFill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167" fontId="8" fillId="0" borderId="10" xfId="1" applyNumberFormat="1" applyFont="1" applyBorder="1" applyAlignment="1"/>
    <xf numFmtId="43" fontId="8" fillId="0" borderId="11" xfId="1" applyFont="1" applyBorder="1" applyAlignment="1"/>
    <xf numFmtId="3" fontId="8" fillId="0" borderId="11" xfId="0" applyNumberFormat="1" applyFont="1" applyBorder="1" applyAlignment="1"/>
    <xf numFmtId="3" fontId="8" fillId="0" borderId="13" xfId="0" applyNumberFormat="1" applyFont="1" applyBorder="1" applyAlignment="1"/>
    <xf numFmtId="1" fontId="8" fillId="0" borderId="14" xfId="0" applyNumberFormat="1" applyFont="1" applyBorder="1" applyAlignment="1"/>
    <xf numFmtId="3" fontId="8" fillId="0" borderId="14" xfId="0" applyNumberFormat="1" applyFont="1" applyBorder="1" applyAlignment="1"/>
    <xf numFmtId="0" fontId="8" fillId="0" borderId="14" xfId="0" applyFont="1" applyBorder="1" applyAlignment="1"/>
    <xf numFmtId="164" fontId="8" fillId="0" borderId="14" xfId="0" applyNumberFormat="1" applyFont="1" applyBorder="1" applyAlignment="1"/>
    <xf numFmtId="165" fontId="8" fillId="0" borderId="13" xfId="0" applyNumberFormat="1" applyFont="1" applyBorder="1" applyAlignment="1"/>
    <xf numFmtId="3" fontId="8" fillId="0" borderId="16" xfId="0" applyNumberFormat="1" applyFont="1" applyBorder="1" applyAlignment="1"/>
    <xf numFmtId="1" fontId="8" fillId="0" borderId="17" xfId="0" applyNumberFormat="1" applyFont="1" applyBorder="1" applyAlignment="1"/>
    <xf numFmtId="3" fontId="8" fillId="0" borderId="17" xfId="0" applyNumberFormat="1" applyFont="1" applyBorder="1" applyAlignment="1"/>
    <xf numFmtId="0" fontId="8" fillId="0" borderId="13" xfId="0" quotePrefix="1" applyFont="1" applyBorder="1" applyAlignment="1"/>
    <xf numFmtId="0" fontId="8" fillId="0" borderId="13" xfId="0" applyFont="1" applyBorder="1" applyAlignment="1">
      <alignment horizontal="right"/>
    </xf>
    <xf numFmtId="1" fontId="8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0" xfId="0" applyFont="1"/>
    <xf numFmtId="0" fontId="4" fillId="0" borderId="18" xfId="0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43" fontId="8" fillId="0" borderId="13" xfId="1" applyNumberFormat="1" applyFont="1" applyBorder="1" applyAlignment="1">
      <alignment horizontal="center"/>
    </xf>
    <xf numFmtId="43" fontId="8" fillId="0" borderId="14" xfId="1" applyFont="1" applyBorder="1" applyAlignment="1">
      <alignment horizontal="center"/>
    </xf>
    <xf numFmtId="0" fontId="12" fillId="0" borderId="0" xfId="0" applyFont="1" applyAlignment="1">
      <alignment horizontal="center"/>
    </xf>
    <xf numFmtId="167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8" fillId="0" borderId="14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</a:t>
            </a:r>
            <a:r>
              <a:rPr lang="en-US" baseline="0"/>
              <a:t> US AIRLINE CARRIES SUMMARY GRAPH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407321407723539E-2"/>
          <c:y val="5.2767640175764581E-2"/>
          <c:w val="0.89645154734570864"/>
          <c:h val="0.86592238348910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2"/>
            <c:bubble3D val="0"/>
          </c:dPt>
          <c:xVal>
            <c:numRef>
              <c:f>'All-Statistics &amp; Scatterplot'!$D$3:$D$86</c:f>
              <c:numCache>
                <c:formatCode>General</c:formatCode>
                <c:ptCount val="84"/>
                <c:pt idx="0">
                  <c:v>72.709999999999994</c:v>
                </c:pt>
                <c:pt idx="1">
                  <c:v>76.17</c:v>
                </c:pt>
                <c:pt idx="2">
                  <c:v>81.430000000000007</c:v>
                </c:pt>
                <c:pt idx="3">
                  <c:v>81.45</c:v>
                </c:pt>
                <c:pt idx="4">
                  <c:v>80.45</c:v>
                </c:pt>
                <c:pt idx="5">
                  <c:v>84.61</c:v>
                </c:pt>
                <c:pt idx="6">
                  <c:v>85.02</c:v>
                </c:pt>
                <c:pt idx="7">
                  <c:v>80.95</c:v>
                </c:pt>
                <c:pt idx="8">
                  <c:v>73.84</c:v>
                </c:pt>
                <c:pt idx="9">
                  <c:v>77.52</c:v>
                </c:pt>
                <c:pt idx="10">
                  <c:v>78.03</c:v>
                </c:pt>
                <c:pt idx="11">
                  <c:v>76.58</c:v>
                </c:pt>
                <c:pt idx="12">
                  <c:v>72.290000000000006</c:v>
                </c:pt>
                <c:pt idx="13">
                  <c:v>75.739999999999995</c:v>
                </c:pt>
                <c:pt idx="14">
                  <c:v>81.599999999999994</c:v>
                </c:pt>
                <c:pt idx="15">
                  <c:v>81.430000000000007</c:v>
                </c:pt>
                <c:pt idx="16">
                  <c:v>81.290000000000006</c:v>
                </c:pt>
                <c:pt idx="17">
                  <c:v>86.26</c:v>
                </c:pt>
                <c:pt idx="18">
                  <c:v>86.28</c:v>
                </c:pt>
                <c:pt idx="19">
                  <c:v>84.94</c:v>
                </c:pt>
                <c:pt idx="20">
                  <c:v>75.66</c:v>
                </c:pt>
                <c:pt idx="21">
                  <c:v>78.510000000000005</c:v>
                </c:pt>
                <c:pt idx="22">
                  <c:v>77.72</c:v>
                </c:pt>
                <c:pt idx="23">
                  <c:v>75.59</c:v>
                </c:pt>
                <c:pt idx="24">
                  <c:v>72.95</c:v>
                </c:pt>
                <c:pt idx="25">
                  <c:v>75.959999999999994</c:v>
                </c:pt>
                <c:pt idx="26">
                  <c:v>82.24</c:v>
                </c:pt>
                <c:pt idx="27">
                  <c:v>80.14</c:v>
                </c:pt>
                <c:pt idx="28">
                  <c:v>81.36</c:v>
                </c:pt>
                <c:pt idx="29">
                  <c:v>84.27</c:v>
                </c:pt>
                <c:pt idx="30">
                  <c:v>84.18</c:v>
                </c:pt>
                <c:pt idx="31">
                  <c:v>83.4</c:v>
                </c:pt>
                <c:pt idx="32">
                  <c:v>76.09</c:v>
                </c:pt>
                <c:pt idx="33">
                  <c:v>79.78</c:v>
                </c:pt>
                <c:pt idx="34">
                  <c:v>75.92</c:v>
                </c:pt>
                <c:pt idx="35">
                  <c:v>79.16</c:v>
                </c:pt>
                <c:pt idx="36">
                  <c:v>72.84</c:v>
                </c:pt>
                <c:pt idx="37">
                  <c:v>75.33</c:v>
                </c:pt>
                <c:pt idx="38">
                  <c:v>81.14</c:v>
                </c:pt>
                <c:pt idx="39">
                  <c:v>82.16</c:v>
                </c:pt>
                <c:pt idx="40">
                  <c:v>81.37</c:v>
                </c:pt>
                <c:pt idx="41">
                  <c:v>85.4</c:v>
                </c:pt>
                <c:pt idx="42">
                  <c:v>87.12</c:v>
                </c:pt>
                <c:pt idx="43">
                  <c:v>85.02</c:v>
                </c:pt>
                <c:pt idx="44">
                  <c:v>79.430000000000007</c:v>
                </c:pt>
                <c:pt idx="45">
                  <c:v>82.24</c:v>
                </c:pt>
                <c:pt idx="46">
                  <c:v>79.209999999999994</c:v>
                </c:pt>
                <c:pt idx="47">
                  <c:v>79.900000000000006</c:v>
                </c:pt>
                <c:pt idx="48">
                  <c:v>74.92</c:v>
                </c:pt>
                <c:pt idx="49">
                  <c:v>77.37</c:v>
                </c:pt>
                <c:pt idx="50">
                  <c:v>83.43</c:v>
                </c:pt>
                <c:pt idx="51">
                  <c:v>82.6</c:v>
                </c:pt>
                <c:pt idx="52">
                  <c:v>82.52</c:v>
                </c:pt>
                <c:pt idx="53">
                  <c:v>86.35</c:v>
                </c:pt>
                <c:pt idx="54">
                  <c:v>86.94</c:v>
                </c:pt>
                <c:pt idx="55">
                  <c:v>85.22</c:v>
                </c:pt>
                <c:pt idx="56">
                  <c:v>79.84</c:v>
                </c:pt>
                <c:pt idx="57">
                  <c:v>83.35</c:v>
                </c:pt>
                <c:pt idx="58">
                  <c:v>81.22</c:v>
                </c:pt>
                <c:pt idx="59">
                  <c:v>80.84</c:v>
                </c:pt>
                <c:pt idx="60">
                  <c:v>76.55</c:v>
                </c:pt>
                <c:pt idx="61">
                  <c:v>77.959999999999994</c:v>
                </c:pt>
                <c:pt idx="62">
                  <c:v>82.74</c:v>
                </c:pt>
                <c:pt idx="63">
                  <c:v>82.15</c:v>
                </c:pt>
                <c:pt idx="64">
                  <c:v>84.57</c:v>
                </c:pt>
                <c:pt idx="65">
                  <c:v>85.98</c:v>
                </c:pt>
                <c:pt idx="66">
                  <c:v>87.15</c:v>
                </c:pt>
                <c:pt idx="67">
                  <c:v>85.6</c:v>
                </c:pt>
                <c:pt idx="68">
                  <c:v>81.83</c:v>
                </c:pt>
                <c:pt idx="69">
                  <c:v>83.64</c:v>
                </c:pt>
                <c:pt idx="70">
                  <c:v>83.48</c:v>
                </c:pt>
                <c:pt idx="71">
                  <c:v>81.08</c:v>
                </c:pt>
                <c:pt idx="72">
                  <c:v>78</c:v>
                </c:pt>
                <c:pt idx="73">
                  <c:v>78.92</c:v>
                </c:pt>
                <c:pt idx="74">
                  <c:v>84.45</c:v>
                </c:pt>
                <c:pt idx="75">
                  <c:v>83.62</c:v>
                </c:pt>
                <c:pt idx="76">
                  <c:v>84.46</c:v>
                </c:pt>
                <c:pt idx="77">
                  <c:v>86.63</c:v>
                </c:pt>
                <c:pt idx="78">
                  <c:v>86.85</c:v>
                </c:pt>
                <c:pt idx="79">
                  <c:v>86.64</c:v>
                </c:pt>
                <c:pt idx="80">
                  <c:v>80.650000000000006</c:v>
                </c:pt>
                <c:pt idx="81">
                  <c:v>84.26</c:v>
                </c:pt>
                <c:pt idx="82">
                  <c:v>82.81</c:v>
                </c:pt>
                <c:pt idx="83">
                  <c:v>81.55</c:v>
                </c:pt>
              </c:numCache>
            </c:numRef>
          </c:xVal>
          <c:yVal>
            <c:numRef>
              <c:f>'All-Statistics &amp; Scatterplot'!$E$3:$E$86</c:f>
              <c:numCache>
                <c:formatCode>#,##0</c:formatCode>
                <c:ptCount val="84"/>
                <c:pt idx="0">
                  <c:v>42966268</c:v>
                </c:pt>
                <c:pt idx="1">
                  <c:v>40927215</c:v>
                </c:pt>
                <c:pt idx="2">
                  <c:v>50693391</c:v>
                </c:pt>
                <c:pt idx="3">
                  <c:v>48800883</c:v>
                </c:pt>
                <c:pt idx="4">
                  <c:v>49302219</c:v>
                </c:pt>
                <c:pt idx="5">
                  <c:v>52200272</c:v>
                </c:pt>
                <c:pt idx="6">
                  <c:v>54506446</c:v>
                </c:pt>
                <c:pt idx="7">
                  <c:v>52074386</c:v>
                </c:pt>
                <c:pt idx="8">
                  <c:v>43108587</c:v>
                </c:pt>
                <c:pt idx="9">
                  <c:v>47137132</c:v>
                </c:pt>
                <c:pt idx="10">
                  <c:v>45966808</c:v>
                </c:pt>
                <c:pt idx="11">
                  <c:v>46835639</c:v>
                </c:pt>
                <c:pt idx="12">
                  <c:v>43823680</c:v>
                </c:pt>
                <c:pt idx="13">
                  <c:v>41270274</c:v>
                </c:pt>
                <c:pt idx="14">
                  <c:v>51518429</c:v>
                </c:pt>
                <c:pt idx="15">
                  <c:v>49772604</c:v>
                </c:pt>
                <c:pt idx="16">
                  <c:v>51031835</c:v>
                </c:pt>
                <c:pt idx="17">
                  <c:v>54018698</c:v>
                </c:pt>
                <c:pt idx="18">
                  <c:v>56572990</c:v>
                </c:pt>
                <c:pt idx="19">
                  <c:v>55682567</c:v>
                </c:pt>
                <c:pt idx="20">
                  <c:v>45240419</c:v>
                </c:pt>
                <c:pt idx="21">
                  <c:v>49069269</c:v>
                </c:pt>
                <c:pt idx="22">
                  <c:v>47256388</c:v>
                </c:pt>
                <c:pt idx="23">
                  <c:v>47070645</c:v>
                </c:pt>
                <c:pt idx="24">
                  <c:v>44233383</c:v>
                </c:pt>
                <c:pt idx="25">
                  <c:v>43429251</c:v>
                </c:pt>
                <c:pt idx="26">
                  <c:v>52016986</c:v>
                </c:pt>
                <c:pt idx="27">
                  <c:v>48189445</c:v>
                </c:pt>
                <c:pt idx="28">
                  <c:v>50259912</c:v>
                </c:pt>
                <c:pt idx="29">
                  <c:v>52521309</c:v>
                </c:pt>
                <c:pt idx="30">
                  <c:v>54621353</c:v>
                </c:pt>
                <c:pt idx="31">
                  <c:v>52643145</c:v>
                </c:pt>
                <c:pt idx="32">
                  <c:v>41015589</c:v>
                </c:pt>
                <c:pt idx="33">
                  <c:v>44913078</c:v>
                </c:pt>
                <c:pt idx="34">
                  <c:v>40578576</c:v>
                </c:pt>
                <c:pt idx="35">
                  <c:v>43824845</c:v>
                </c:pt>
                <c:pt idx="36">
                  <c:v>39299677</c:v>
                </c:pt>
                <c:pt idx="37">
                  <c:v>37640543</c:v>
                </c:pt>
                <c:pt idx="38">
                  <c:v>46517762</c:v>
                </c:pt>
                <c:pt idx="39">
                  <c:v>45419272</c:v>
                </c:pt>
                <c:pt idx="40">
                  <c:v>45980480</c:v>
                </c:pt>
                <c:pt idx="41">
                  <c:v>49290277</c:v>
                </c:pt>
                <c:pt idx="42">
                  <c:v>52704797</c:v>
                </c:pt>
                <c:pt idx="43">
                  <c:v>50467288</c:v>
                </c:pt>
                <c:pt idx="44">
                  <c:v>41656736</c:v>
                </c:pt>
                <c:pt idx="45">
                  <c:v>44781574</c:v>
                </c:pt>
                <c:pt idx="46">
                  <c:v>41573015</c:v>
                </c:pt>
                <c:pt idx="47">
                  <c:v>43650676</c:v>
                </c:pt>
                <c:pt idx="48">
                  <c:v>40301481</c:v>
                </c:pt>
                <c:pt idx="49">
                  <c:v>36997641</c:v>
                </c:pt>
                <c:pt idx="50">
                  <c:v>47619591</c:v>
                </c:pt>
                <c:pt idx="51">
                  <c:v>45662025</c:v>
                </c:pt>
                <c:pt idx="52">
                  <c:v>46953589</c:v>
                </c:pt>
                <c:pt idx="53">
                  <c:v>50387611</c:v>
                </c:pt>
                <c:pt idx="54">
                  <c:v>53095873</c:v>
                </c:pt>
                <c:pt idx="55">
                  <c:v>51439492</c:v>
                </c:pt>
                <c:pt idx="56">
                  <c:v>43694603</c:v>
                </c:pt>
                <c:pt idx="57">
                  <c:v>47283497</c:v>
                </c:pt>
                <c:pt idx="58">
                  <c:v>44351331</c:v>
                </c:pt>
                <c:pt idx="59">
                  <c:v>45067192</c:v>
                </c:pt>
                <c:pt idx="60">
                  <c:v>41187426</c:v>
                </c:pt>
                <c:pt idx="61">
                  <c:v>38285134</c:v>
                </c:pt>
                <c:pt idx="62">
                  <c:v>48992221</c:v>
                </c:pt>
                <c:pt idx="63">
                  <c:v>46567364</c:v>
                </c:pt>
                <c:pt idx="64">
                  <c:v>49026667</c:v>
                </c:pt>
                <c:pt idx="65">
                  <c:v>51552204</c:v>
                </c:pt>
                <c:pt idx="66">
                  <c:v>54459007</c:v>
                </c:pt>
                <c:pt idx="67">
                  <c:v>51570688</c:v>
                </c:pt>
                <c:pt idx="68">
                  <c:v>44580290</c:v>
                </c:pt>
                <c:pt idx="69">
                  <c:v>46972407</c:v>
                </c:pt>
                <c:pt idx="70">
                  <c:v>44780150</c:v>
                </c:pt>
                <c:pt idx="71">
                  <c:v>45673434</c:v>
                </c:pt>
                <c:pt idx="72">
                  <c:v>41673200</c:v>
                </c:pt>
                <c:pt idx="73">
                  <c:v>40440608</c:v>
                </c:pt>
                <c:pt idx="74">
                  <c:v>49693743</c:v>
                </c:pt>
                <c:pt idx="75">
                  <c:v>47240808</c:v>
                </c:pt>
                <c:pt idx="76">
                  <c:v>49075103</c:v>
                </c:pt>
                <c:pt idx="77">
                  <c:v>51958863</c:v>
                </c:pt>
                <c:pt idx="78">
                  <c:v>54239648</c:v>
                </c:pt>
                <c:pt idx="79">
                  <c:v>52870434</c:v>
                </c:pt>
                <c:pt idx="80">
                  <c:v>43861215</c:v>
                </c:pt>
                <c:pt idx="81">
                  <c:v>46661129</c:v>
                </c:pt>
                <c:pt idx="82">
                  <c:v>45148868</c:v>
                </c:pt>
                <c:pt idx="83">
                  <c:v>45818778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84928"/>
        <c:axId val="142687232"/>
      </c:scatterChart>
      <c:valAx>
        <c:axId val="142684928"/>
        <c:scaling>
          <c:orientation val="minMax"/>
          <c:max val="95"/>
          <c:min val="65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Load Factor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42687232"/>
        <c:crosses val="autoZero"/>
        <c:crossBetween val="midCat"/>
        <c:majorUnit val="5"/>
        <c:minorUnit val="2"/>
        <c:dispUnits>
          <c:builtInUnit val="hundreds"/>
        </c:dispUnits>
      </c:valAx>
      <c:valAx>
        <c:axId val="142687232"/>
        <c:scaling>
          <c:orientation val="minMax"/>
          <c:min val="5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Revenue</a:t>
                </a:r>
                <a:r>
                  <a:rPr lang="en-US" sz="1400" baseline="0"/>
                  <a:t> Passgener-miles</a:t>
                </a:r>
                <a:endParaRPr lang="en-US" sz="1400"/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42684928"/>
        <c:crossesAt val="0"/>
        <c:crossBetween val="midCat"/>
        <c:majorUnit val="5000000"/>
        <c:minorUnit val="1000000"/>
        <c:dispUnits>
          <c:builtInUnit val="millions"/>
          <c:dispUnitsLbl>
            <c:layout/>
          </c:dispUnitsLbl>
        </c:dispUnits>
      </c:valAx>
      <c:spPr>
        <a:ln w="12700" cmpd="sng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ALASKA AIRLINES SUMMARY GRAPH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'Alaska-Statistics &amp; Scatterplot'!$D$3:$D$86</c:f>
              <c:numCache>
                <c:formatCode>General</c:formatCode>
                <c:ptCount val="84"/>
                <c:pt idx="0">
                  <c:v>67.290000000000006</c:v>
                </c:pt>
                <c:pt idx="1">
                  <c:v>72.59</c:v>
                </c:pt>
                <c:pt idx="2">
                  <c:v>78.39</c:v>
                </c:pt>
                <c:pt idx="3">
                  <c:v>78.510000000000005</c:v>
                </c:pt>
                <c:pt idx="4">
                  <c:v>77.14</c:v>
                </c:pt>
                <c:pt idx="5">
                  <c:v>81.78</c:v>
                </c:pt>
                <c:pt idx="6">
                  <c:v>83.02</c:v>
                </c:pt>
                <c:pt idx="7">
                  <c:v>80.86</c:v>
                </c:pt>
                <c:pt idx="8">
                  <c:v>74.33</c:v>
                </c:pt>
                <c:pt idx="9">
                  <c:v>72.12</c:v>
                </c:pt>
                <c:pt idx="10">
                  <c:v>75.86</c:v>
                </c:pt>
                <c:pt idx="11">
                  <c:v>75.680000000000007</c:v>
                </c:pt>
                <c:pt idx="12">
                  <c:v>65.38</c:v>
                </c:pt>
                <c:pt idx="13">
                  <c:v>69.7</c:v>
                </c:pt>
                <c:pt idx="14">
                  <c:v>77.069999999999993</c:v>
                </c:pt>
                <c:pt idx="15">
                  <c:v>77.08</c:v>
                </c:pt>
                <c:pt idx="16">
                  <c:v>77.03</c:v>
                </c:pt>
                <c:pt idx="17">
                  <c:v>81.81</c:v>
                </c:pt>
                <c:pt idx="18">
                  <c:v>83.87</c:v>
                </c:pt>
                <c:pt idx="19">
                  <c:v>83.79</c:v>
                </c:pt>
                <c:pt idx="20">
                  <c:v>72.38</c:v>
                </c:pt>
                <c:pt idx="21">
                  <c:v>71.98</c:v>
                </c:pt>
                <c:pt idx="22">
                  <c:v>76.86</c:v>
                </c:pt>
                <c:pt idx="23">
                  <c:v>75.56</c:v>
                </c:pt>
                <c:pt idx="24">
                  <c:v>67.650000000000006</c:v>
                </c:pt>
                <c:pt idx="25">
                  <c:v>72.73</c:v>
                </c:pt>
                <c:pt idx="26">
                  <c:v>80.52</c:v>
                </c:pt>
                <c:pt idx="27">
                  <c:v>76.569999999999993</c:v>
                </c:pt>
                <c:pt idx="28">
                  <c:v>77.25</c:v>
                </c:pt>
                <c:pt idx="29">
                  <c:v>79.33</c:v>
                </c:pt>
                <c:pt idx="30">
                  <c:v>79.41</c:v>
                </c:pt>
                <c:pt idx="31">
                  <c:v>82.29</c:v>
                </c:pt>
                <c:pt idx="32">
                  <c:v>76.13</c:v>
                </c:pt>
                <c:pt idx="33">
                  <c:v>73.83</c:v>
                </c:pt>
                <c:pt idx="34">
                  <c:v>76.23</c:v>
                </c:pt>
                <c:pt idx="35">
                  <c:v>80.540000000000006</c:v>
                </c:pt>
                <c:pt idx="36">
                  <c:v>70.459999999999994</c:v>
                </c:pt>
                <c:pt idx="37">
                  <c:v>72.27</c:v>
                </c:pt>
                <c:pt idx="38">
                  <c:v>81.37</c:v>
                </c:pt>
                <c:pt idx="39">
                  <c:v>78.72</c:v>
                </c:pt>
                <c:pt idx="40">
                  <c:v>77.73</c:v>
                </c:pt>
                <c:pt idx="41">
                  <c:v>80.87</c:v>
                </c:pt>
                <c:pt idx="42">
                  <c:v>84.19</c:v>
                </c:pt>
                <c:pt idx="43">
                  <c:v>83.98</c:v>
                </c:pt>
                <c:pt idx="44">
                  <c:v>77.900000000000006</c:v>
                </c:pt>
                <c:pt idx="45">
                  <c:v>77.14</c:v>
                </c:pt>
                <c:pt idx="46">
                  <c:v>79.89</c:v>
                </c:pt>
                <c:pt idx="47">
                  <c:v>83.51</c:v>
                </c:pt>
                <c:pt idx="48">
                  <c:v>76.83</c:v>
                </c:pt>
                <c:pt idx="49">
                  <c:v>79.02</c:v>
                </c:pt>
                <c:pt idx="50">
                  <c:v>83.96</c:v>
                </c:pt>
                <c:pt idx="51">
                  <c:v>82.23</c:v>
                </c:pt>
                <c:pt idx="52">
                  <c:v>80.73</c:v>
                </c:pt>
                <c:pt idx="53">
                  <c:v>84.29</c:v>
                </c:pt>
                <c:pt idx="54">
                  <c:v>87.12</c:v>
                </c:pt>
                <c:pt idx="55">
                  <c:v>86.16</c:v>
                </c:pt>
                <c:pt idx="56">
                  <c:v>81.599999999999994</c:v>
                </c:pt>
                <c:pt idx="57">
                  <c:v>81.55</c:v>
                </c:pt>
                <c:pt idx="58">
                  <c:v>83.96</c:v>
                </c:pt>
                <c:pt idx="59">
                  <c:v>85.55</c:v>
                </c:pt>
                <c:pt idx="60">
                  <c:v>79.86</c:v>
                </c:pt>
                <c:pt idx="61">
                  <c:v>81.540000000000006</c:v>
                </c:pt>
                <c:pt idx="62">
                  <c:v>87.53</c:v>
                </c:pt>
                <c:pt idx="63">
                  <c:v>84.58</c:v>
                </c:pt>
                <c:pt idx="64">
                  <c:v>84.38</c:v>
                </c:pt>
                <c:pt idx="65">
                  <c:v>85.23</c:v>
                </c:pt>
                <c:pt idx="66">
                  <c:v>88.13</c:v>
                </c:pt>
                <c:pt idx="67">
                  <c:v>88.1</c:v>
                </c:pt>
                <c:pt idx="68">
                  <c:v>84.31</c:v>
                </c:pt>
                <c:pt idx="69">
                  <c:v>82.41</c:v>
                </c:pt>
                <c:pt idx="70">
                  <c:v>86.47</c:v>
                </c:pt>
                <c:pt idx="71">
                  <c:v>87.26</c:v>
                </c:pt>
                <c:pt idx="72">
                  <c:v>83.44</c:v>
                </c:pt>
                <c:pt idx="73">
                  <c:v>84.26</c:v>
                </c:pt>
                <c:pt idx="74">
                  <c:v>88.84</c:v>
                </c:pt>
                <c:pt idx="75">
                  <c:v>87.3</c:v>
                </c:pt>
                <c:pt idx="76">
                  <c:v>86.77</c:v>
                </c:pt>
                <c:pt idx="77">
                  <c:v>87.87</c:v>
                </c:pt>
                <c:pt idx="78">
                  <c:v>88.54</c:v>
                </c:pt>
                <c:pt idx="79">
                  <c:v>88.82</c:v>
                </c:pt>
                <c:pt idx="80">
                  <c:v>84.27</c:v>
                </c:pt>
                <c:pt idx="81">
                  <c:v>85.22</c:v>
                </c:pt>
                <c:pt idx="82">
                  <c:v>86.23</c:v>
                </c:pt>
                <c:pt idx="83">
                  <c:v>86.14</c:v>
                </c:pt>
              </c:numCache>
            </c:numRef>
          </c:xVal>
          <c:yVal>
            <c:numRef>
              <c:f>'Alaska-Statistics &amp; Scatterplot'!$E$3:$E$86</c:f>
              <c:numCache>
                <c:formatCode>#,##0</c:formatCode>
                <c:ptCount val="84"/>
                <c:pt idx="0">
                  <c:v>1030286</c:v>
                </c:pt>
                <c:pt idx="1">
                  <c:v>1015301</c:v>
                </c:pt>
                <c:pt idx="2">
                  <c:v>1249308</c:v>
                </c:pt>
                <c:pt idx="3">
                  <c:v>1215157</c:v>
                </c:pt>
                <c:pt idx="4">
                  <c:v>1294314</c:v>
                </c:pt>
                <c:pt idx="5">
                  <c:v>1451437</c:v>
                </c:pt>
                <c:pt idx="6">
                  <c:v>1543717</c:v>
                </c:pt>
                <c:pt idx="7">
                  <c:v>1512930</c:v>
                </c:pt>
                <c:pt idx="8">
                  <c:v>1242360</c:v>
                </c:pt>
                <c:pt idx="9">
                  <c:v>1193924</c:v>
                </c:pt>
                <c:pt idx="10">
                  <c:v>1147487</c:v>
                </c:pt>
                <c:pt idx="11">
                  <c:v>1191751</c:v>
                </c:pt>
                <c:pt idx="12">
                  <c:v>1016525</c:v>
                </c:pt>
                <c:pt idx="13">
                  <c:v>993212</c:v>
                </c:pt>
                <c:pt idx="14">
                  <c:v>1239721</c:v>
                </c:pt>
                <c:pt idx="15">
                  <c:v>1234460</c:v>
                </c:pt>
                <c:pt idx="16">
                  <c:v>1374728</c:v>
                </c:pt>
                <c:pt idx="17">
                  <c:v>1529083</c:v>
                </c:pt>
                <c:pt idx="18">
                  <c:v>1622310</c:v>
                </c:pt>
                <c:pt idx="19">
                  <c:v>1605686</c:v>
                </c:pt>
                <c:pt idx="20">
                  <c:v>1266186</c:v>
                </c:pt>
                <c:pt idx="21">
                  <c:v>1248268</c:v>
                </c:pt>
                <c:pt idx="22">
                  <c:v>1235535</c:v>
                </c:pt>
                <c:pt idx="23">
                  <c:v>1276917</c:v>
                </c:pt>
                <c:pt idx="24">
                  <c:v>1136603</c:v>
                </c:pt>
                <c:pt idx="25">
                  <c:v>1155905</c:v>
                </c:pt>
                <c:pt idx="26">
                  <c:v>1391856</c:v>
                </c:pt>
                <c:pt idx="27">
                  <c:v>1295835</c:v>
                </c:pt>
                <c:pt idx="28">
                  <c:v>1417675</c:v>
                </c:pt>
                <c:pt idx="29">
                  <c:v>1513644</c:v>
                </c:pt>
                <c:pt idx="30">
                  <c:v>1613122</c:v>
                </c:pt>
                <c:pt idx="31">
                  <c:v>1619020</c:v>
                </c:pt>
                <c:pt idx="32">
                  <c:v>1308626</c:v>
                </c:pt>
                <c:pt idx="33">
                  <c:v>1282112</c:v>
                </c:pt>
                <c:pt idx="34">
                  <c:v>1203171</c:v>
                </c:pt>
                <c:pt idx="35">
                  <c:v>1260445</c:v>
                </c:pt>
                <c:pt idx="36">
                  <c:v>1124778</c:v>
                </c:pt>
                <c:pt idx="37">
                  <c:v>1069488</c:v>
                </c:pt>
                <c:pt idx="38">
                  <c:v>1331161</c:v>
                </c:pt>
                <c:pt idx="39">
                  <c:v>1260381</c:v>
                </c:pt>
                <c:pt idx="40">
                  <c:v>1368136</c:v>
                </c:pt>
                <c:pt idx="41">
                  <c:v>1505740</c:v>
                </c:pt>
                <c:pt idx="42">
                  <c:v>1670102</c:v>
                </c:pt>
                <c:pt idx="43">
                  <c:v>1660587</c:v>
                </c:pt>
                <c:pt idx="44">
                  <c:v>1358088</c:v>
                </c:pt>
                <c:pt idx="45">
                  <c:v>1361880</c:v>
                </c:pt>
                <c:pt idx="46">
                  <c:v>1295668</c:v>
                </c:pt>
                <c:pt idx="47">
                  <c:v>1386474</c:v>
                </c:pt>
                <c:pt idx="48">
                  <c:v>1256227</c:v>
                </c:pt>
                <c:pt idx="49">
                  <c:v>1160514</c:v>
                </c:pt>
                <c:pt idx="50">
                  <c:v>1438164</c:v>
                </c:pt>
                <c:pt idx="51">
                  <c:v>1376402</c:v>
                </c:pt>
                <c:pt idx="52">
                  <c:v>1491844</c:v>
                </c:pt>
                <c:pt idx="53">
                  <c:v>1698004</c:v>
                </c:pt>
                <c:pt idx="54">
                  <c:v>1851534</c:v>
                </c:pt>
                <c:pt idx="55">
                  <c:v>1822069</c:v>
                </c:pt>
                <c:pt idx="56">
                  <c:v>1521578</c:v>
                </c:pt>
                <c:pt idx="57">
                  <c:v>1552895</c:v>
                </c:pt>
                <c:pt idx="58">
                  <c:v>1525845</c:v>
                </c:pt>
                <c:pt idx="59">
                  <c:v>1613829</c:v>
                </c:pt>
                <c:pt idx="60">
                  <c:v>1494244</c:v>
                </c:pt>
                <c:pt idx="61">
                  <c:v>1402431</c:v>
                </c:pt>
                <c:pt idx="62">
                  <c:v>1725990</c:v>
                </c:pt>
                <c:pt idx="63">
                  <c:v>1634701</c:v>
                </c:pt>
                <c:pt idx="64">
                  <c:v>1672044</c:v>
                </c:pt>
                <c:pt idx="65">
                  <c:v>1817401</c:v>
                </c:pt>
                <c:pt idx="66">
                  <c:v>1942594</c:v>
                </c:pt>
                <c:pt idx="67">
                  <c:v>1932091</c:v>
                </c:pt>
                <c:pt idx="68">
                  <c:v>1658962</c:v>
                </c:pt>
                <c:pt idx="69">
                  <c:v>1632096</c:v>
                </c:pt>
                <c:pt idx="70">
                  <c:v>1634132</c:v>
                </c:pt>
                <c:pt idx="71">
                  <c:v>1709330</c:v>
                </c:pt>
                <c:pt idx="72">
                  <c:v>1593394</c:v>
                </c:pt>
                <c:pt idx="73">
                  <c:v>1547996</c:v>
                </c:pt>
                <c:pt idx="74">
                  <c:v>1815067</c:v>
                </c:pt>
                <c:pt idx="75">
                  <c:v>1761173</c:v>
                </c:pt>
                <c:pt idx="76">
                  <c:v>1885045</c:v>
                </c:pt>
                <c:pt idx="77">
                  <c:v>2027915</c:v>
                </c:pt>
                <c:pt idx="78">
                  <c:v>2138659</c:v>
                </c:pt>
                <c:pt idx="79">
                  <c:v>2114901</c:v>
                </c:pt>
                <c:pt idx="80">
                  <c:v>1764585</c:v>
                </c:pt>
                <c:pt idx="81">
                  <c:v>1782880</c:v>
                </c:pt>
                <c:pt idx="82">
                  <c:v>1825783</c:v>
                </c:pt>
                <c:pt idx="83">
                  <c:v>1887811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1504"/>
        <c:axId val="145528320"/>
      </c:scatterChart>
      <c:valAx>
        <c:axId val="147221504"/>
        <c:scaling>
          <c:orientation val="minMax"/>
          <c:max val="95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Load Factor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5528320"/>
        <c:crosses val="autoZero"/>
        <c:crossBetween val="midCat"/>
        <c:majorUnit val="5"/>
        <c:dispUnits>
          <c:builtInUnit val="hundreds"/>
        </c:dispUnits>
      </c:valAx>
      <c:valAx>
        <c:axId val="14552832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Revenue Passgener-miles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47221504"/>
        <c:crosses val="autoZero"/>
        <c:crossBetween val="midCat"/>
        <c:majorUnit val="250000"/>
        <c:minorUnit val="10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51</xdr:row>
      <xdr:rowOff>171450</xdr:rowOff>
    </xdr:from>
    <xdr:to>
      <xdr:col>24</xdr:col>
      <xdr:colOff>171451</xdr:colOff>
      <xdr:row>96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190499</xdr:colOff>
      <xdr:row>53</xdr:row>
      <xdr:rowOff>28575</xdr:rowOff>
    </xdr:from>
    <xdr:to>
      <xdr:col>21</xdr:col>
      <xdr:colOff>523874</xdr:colOff>
      <xdr:row>94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wkinsTaua-MBAA522.1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US Carriers"/>
      <sheetName val="All-Statistics &amp; Scatterplot"/>
      <sheetName val="Alaska Airlines"/>
      <sheetName val="Alaska-Statistics &amp; Scatterplot"/>
    </sheetNames>
    <sheetDataSet>
      <sheetData sheetId="0" refreshError="1"/>
      <sheetData sheetId="1">
        <row r="3">
          <cell r="D3">
            <v>72.709999999999994</v>
          </cell>
          <cell r="E3">
            <v>42966268</v>
          </cell>
        </row>
        <row r="4">
          <cell r="D4">
            <v>76.17</v>
          </cell>
          <cell r="E4">
            <v>40927215</v>
          </cell>
        </row>
        <row r="5">
          <cell r="D5">
            <v>81.430000000000007</v>
          </cell>
          <cell r="E5">
            <v>50693391</v>
          </cell>
        </row>
        <row r="6">
          <cell r="D6">
            <v>81.45</v>
          </cell>
          <cell r="E6">
            <v>48800883</v>
          </cell>
        </row>
        <row r="7">
          <cell r="D7">
            <v>80.45</v>
          </cell>
          <cell r="E7">
            <v>49302219</v>
          </cell>
        </row>
        <row r="8">
          <cell r="D8">
            <v>84.61</v>
          </cell>
          <cell r="E8">
            <v>52200272</v>
          </cell>
        </row>
        <row r="9">
          <cell r="D9">
            <v>85.02</v>
          </cell>
          <cell r="E9">
            <v>54506446</v>
          </cell>
        </row>
        <row r="10">
          <cell r="D10">
            <v>80.95</v>
          </cell>
          <cell r="E10">
            <v>52074386</v>
          </cell>
        </row>
        <row r="11">
          <cell r="D11">
            <v>73.84</v>
          </cell>
          <cell r="E11">
            <v>43108587</v>
          </cell>
        </row>
        <row r="12">
          <cell r="D12">
            <v>77.52</v>
          </cell>
          <cell r="E12">
            <v>47137132</v>
          </cell>
        </row>
        <row r="13">
          <cell r="D13">
            <v>78.03</v>
          </cell>
          <cell r="E13">
            <v>45966808</v>
          </cell>
        </row>
        <row r="14">
          <cell r="D14">
            <v>76.58</v>
          </cell>
          <cell r="E14">
            <v>46835639</v>
          </cell>
        </row>
        <row r="15">
          <cell r="D15">
            <v>72.290000000000006</v>
          </cell>
          <cell r="E15">
            <v>43823680</v>
          </cell>
        </row>
        <row r="16">
          <cell r="D16">
            <v>75.739999999999995</v>
          </cell>
          <cell r="E16">
            <v>41270274</v>
          </cell>
        </row>
        <row r="17">
          <cell r="D17">
            <v>81.599999999999994</v>
          </cell>
          <cell r="E17">
            <v>51518429</v>
          </cell>
        </row>
        <row r="18">
          <cell r="D18">
            <v>81.430000000000007</v>
          </cell>
          <cell r="E18">
            <v>49772604</v>
          </cell>
        </row>
        <row r="19">
          <cell r="D19">
            <v>81.290000000000006</v>
          </cell>
          <cell r="E19">
            <v>51031835</v>
          </cell>
        </row>
        <row r="20">
          <cell r="D20">
            <v>86.26</v>
          </cell>
          <cell r="E20">
            <v>54018698</v>
          </cell>
        </row>
        <row r="21">
          <cell r="D21">
            <v>86.28</v>
          </cell>
          <cell r="E21">
            <v>56572990</v>
          </cell>
        </row>
        <row r="22">
          <cell r="D22">
            <v>84.94</v>
          </cell>
          <cell r="E22">
            <v>55682567</v>
          </cell>
        </row>
        <row r="23">
          <cell r="D23">
            <v>75.66</v>
          </cell>
          <cell r="E23">
            <v>45240419</v>
          </cell>
        </row>
        <row r="24">
          <cell r="D24">
            <v>78.510000000000005</v>
          </cell>
          <cell r="E24">
            <v>49069269</v>
          </cell>
        </row>
        <row r="25">
          <cell r="D25">
            <v>77.72</v>
          </cell>
          <cell r="E25">
            <v>47256388</v>
          </cell>
        </row>
        <row r="26">
          <cell r="D26">
            <v>75.59</v>
          </cell>
          <cell r="E26">
            <v>47070645</v>
          </cell>
        </row>
        <row r="27">
          <cell r="D27">
            <v>72.95</v>
          </cell>
          <cell r="E27">
            <v>44233383</v>
          </cell>
        </row>
        <row r="28">
          <cell r="D28">
            <v>75.959999999999994</v>
          </cell>
          <cell r="E28">
            <v>43429251</v>
          </cell>
        </row>
        <row r="29">
          <cell r="D29">
            <v>82.24</v>
          </cell>
          <cell r="E29">
            <v>52016986</v>
          </cell>
        </row>
        <row r="30">
          <cell r="D30">
            <v>80.14</v>
          </cell>
          <cell r="E30">
            <v>48189445</v>
          </cell>
        </row>
        <row r="31">
          <cell r="D31">
            <v>81.36</v>
          </cell>
          <cell r="E31">
            <v>50259912</v>
          </cell>
        </row>
        <row r="32">
          <cell r="D32">
            <v>84.27</v>
          </cell>
          <cell r="E32">
            <v>52521309</v>
          </cell>
        </row>
        <row r="33">
          <cell r="D33">
            <v>84.18</v>
          </cell>
          <cell r="E33">
            <v>54621353</v>
          </cell>
        </row>
        <row r="34">
          <cell r="D34">
            <v>83.4</v>
          </cell>
          <cell r="E34">
            <v>52643145</v>
          </cell>
        </row>
        <row r="35">
          <cell r="D35">
            <v>76.09</v>
          </cell>
          <cell r="E35">
            <v>41015589</v>
          </cell>
        </row>
        <row r="36">
          <cell r="D36">
            <v>79.78</v>
          </cell>
          <cell r="E36">
            <v>44913078</v>
          </cell>
        </row>
        <row r="37">
          <cell r="D37">
            <v>75.92</v>
          </cell>
          <cell r="E37">
            <v>40578576</v>
          </cell>
        </row>
        <row r="38">
          <cell r="D38">
            <v>79.16</v>
          </cell>
          <cell r="E38">
            <v>43824845</v>
          </cell>
        </row>
        <row r="39">
          <cell r="D39">
            <v>72.84</v>
          </cell>
          <cell r="E39">
            <v>39299677</v>
          </cell>
        </row>
        <row r="40">
          <cell r="D40">
            <v>75.33</v>
          </cell>
          <cell r="E40">
            <v>37640543</v>
          </cell>
        </row>
        <row r="41">
          <cell r="D41">
            <v>81.14</v>
          </cell>
          <cell r="E41">
            <v>46517762</v>
          </cell>
        </row>
        <row r="42">
          <cell r="D42">
            <v>82.16</v>
          </cell>
          <cell r="E42">
            <v>45419272</v>
          </cell>
        </row>
        <row r="43">
          <cell r="D43">
            <v>81.37</v>
          </cell>
          <cell r="E43">
            <v>45980480</v>
          </cell>
        </row>
        <row r="44">
          <cell r="D44">
            <v>85.4</v>
          </cell>
          <cell r="E44">
            <v>49290277</v>
          </cell>
        </row>
        <row r="45">
          <cell r="D45">
            <v>87.12</v>
          </cell>
          <cell r="E45">
            <v>52704797</v>
          </cell>
        </row>
        <row r="46">
          <cell r="D46">
            <v>85.02</v>
          </cell>
          <cell r="E46">
            <v>50467288</v>
          </cell>
        </row>
        <row r="47">
          <cell r="D47">
            <v>79.430000000000007</v>
          </cell>
          <cell r="E47">
            <v>41656736</v>
          </cell>
        </row>
        <row r="48">
          <cell r="D48">
            <v>82.24</v>
          </cell>
          <cell r="E48">
            <v>44781574</v>
          </cell>
        </row>
        <row r="49">
          <cell r="D49">
            <v>79.209999999999994</v>
          </cell>
          <cell r="E49">
            <v>41573015</v>
          </cell>
        </row>
        <row r="50">
          <cell r="D50">
            <v>79.900000000000006</v>
          </cell>
          <cell r="E50">
            <v>43650676</v>
          </cell>
        </row>
        <row r="51">
          <cell r="D51">
            <v>74.92</v>
          </cell>
          <cell r="E51">
            <v>40301481</v>
          </cell>
        </row>
        <row r="52">
          <cell r="D52">
            <v>77.37</v>
          </cell>
          <cell r="E52">
            <v>36997641</v>
          </cell>
        </row>
        <row r="53">
          <cell r="D53">
            <v>83.43</v>
          </cell>
          <cell r="E53">
            <v>47619591</v>
          </cell>
        </row>
        <row r="54">
          <cell r="D54">
            <v>82.6</v>
          </cell>
          <cell r="E54">
            <v>45662025</v>
          </cell>
        </row>
        <row r="55">
          <cell r="D55">
            <v>82.52</v>
          </cell>
          <cell r="E55">
            <v>46953589</v>
          </cell>
        </row>
        <row r="56">
          <cell r="D56">
            <v>86.35</v>
          </cell>
          <cell r="E56">
            <v>50387611</v>
          </cell>
        </row>
        <row r="57">
          <cell r="D57">
            <v>86.94</v>
          </cell>
          <cell r="E57">
            <v>53095873</v>
          </cell>
        </row>
        <row r="58">
          <cell r="D58">
            <v>85.22</v>
          </cell>
          <cell r="E58">
            <v>51439492</v>
          </cell>
        </row>
        <row r="59">
          <cell r="D59">
            <v>79.84</v>
          </cell>
          <cell r="E59">
            <v>43694603</v>
          </cell>
        </row>
        <row r="60">
          <cell r="D60">
            <v>83.35</v>
          </cell>
          <cell r="E60">
            <v>47283497</v>
          </cell>
        </row>
        <row r="61">
          <cell r="D61">
            <v>81.22</v>
          </cell>
          <cell r="E61">
            <v>44351331</v>
          </cell>
        </row>
        <row r="62">
          <cell r="D62">
            <v>80.84</v>
          </cell>
          <cell r="E62">
            <v>45067192</v>
          </cell>
        </row>
        <row r="63">
          <cell r="D63">
            <v>76.55</v>
          </cell>
          <cell r="E63">
            <v>41187426</v>
          </cell>
        </row>
        <row r="64">
          <cell r="D64">
            <v>77.959999999999994</v>
          </cell>
          <cell r="E64">
            <v>38285134</v>
          </cell>
        </row>
        <row r="65">
          <cell r="D65">
            <v>82.74</v>
          </cell>
          <cell r="E65">
            <v>48992221</v>
          </cell>
        </row>
        <row r="66">
          <cell r="D66">
            <v>82.15</v>
          </cell>
          <cell r="E66">
            <v>46567364</v>
          </cell>
        </row>
        <row r="67">
          <cell r="D67">
            <v>84.57</v>
          </cell>
          <cell r="E67">
            <v>49026667</v>
          </cell>
        </row>
        <row r="68">
          <cell r="D68">
            <v>85.98</v>
          </cell>
          <cell r="E68">
            <v>51552204</v>
          </cell>
        </row>
        <row r="69">
          <cell r="D69">
            <v>87.15</v>
          </cell>
          <cell r="E69">
            <v>54459007</v>
          </cell>
        </row>
        <row r="70">
          <cell r="D70">
            <v>85.6</v>
          </cell>
          <cell r="E70">
            <v>51570688</v>
          </cell>
        </row>
        <row r="71">
          <cell r="D71">
            <v>81.83</v>
          </cell>
          <cell r="E71">
            <v>44580290</v>
          </cell>
        </row>
        <row r="72">
          <cell r="D72">
            <v>83.64</v>
          </cell>
          <cell r="E72">
            <v>46972407</v>
          </cell>
        </row>
        <row r="73">
          <cell r="D73">
            <v>83.48</v>
          </cell>
          <cell r="E73">
            <v>44780150</v>
          </cell>
        </row>
        <row r="74">
          <cell r="D74">
            <v>81.08</v>
          </cell>
          <cell r="E74">
            <v>45673434</v>
          </cell>
        </row>
        <row r="75">
          <cell r="D75">
            <v>78</v>
          </cell>
          <cell r="E75">
            <v>41673200</v>
          </cell>
        </row>
        <row r="76">
          <cell r="D76">
            <v>78.92</v>
          </cell>
          <cell r="E76">
            <v>40440608</v>
          </cell>
        </row>
        <row r="77">
          <cell r="D77">
            <v>84.45</v>
          </cell>
          <cell r="E77">
            <v>49693743</v>
          </cell>
        </row>
        <row r="78">
          <cell r="D78">
            <v>83.62</v>
          </cell>
          <cell r="E78">
            <v>47240808</v>
          </cell>
        </row>
        <row r="79">
          <cell r="D79">
            <v>84.46</v>
          </cell>
          <cell r="E79">
            <v>49075103</v>
          </cell>
        </row>
        <row r="80">
          <cell r="D80">
            <v>86.63</v>
          </cell>
          <cell r="E80">
            <v>51958863</v>
          </cell>
        </row>
        <row r="81">
          <cell r="D81">
            <v>86.85</v>
          </cell>
          <cell r="E81">
            <v>54239648</v>
          </cell>
        </row>
        <row r="82">
          <cell r="D82">
            <v>86.64</v>
          </cell>
          <cell r="E82">
            <v>52870434</v>
          </cell>
        </row>
        <row r="83">
          <cell r="D83">
            <v>80.650000000000006</v>
          </cell>
          <cell r="E83">
            <v>43861215</v>
          </cell>
        </row>
        <row r="84">
          <cell r="D84">
            <v>84.26</v>
          </cell>
          <cell r="E84">
            <v>46661129</v>
          </cell>
        </row>
        <row r="85">
          <cell r="D85">
            <v>82.81</v>
          </cell>
          <cell r="E85">
            <v>45148868</v>
          </cell>
        </row>
        <row r="86">
          <cell r="D86">
            <v>81.55</v>
          </cell>
          <cell r="E86">
            <v>45818778</v>
          </cell>
        </row>
      </sheetData>
      <sheetData sheetId="2" refreshError="1"/>
      <sheetData sheetId="3">
        <row r="3">
          <cell r="D3">
            <v>67.290000000000006</v>
          </cell>
          <cell r="E3">
            <v>1030286</v>
          </cell>
        </row>
        <row r="4">
          <cell r="D4">
            <v>72.59</v>
          </cell>
          <cell r="E4">
            <v>1015301</v>
          </cell>
        </row>
        <row r="5">
          <cell r="D5">
            <v>78.39</v>
          </cell>
          <cell r="E5">
            <v>1249308</v>
          </cell>
        </row>
        <row r="6">
          <cell r="D6">
            <v>78.510000000000005</v>
          </cell>
          <cell r="E6">
            <v>1215157</v>
          </cell>
        </row>
        <row r="7">
          <cell r="D7">
            <v>77.14</v>
          </cell>
          <cell r="E7">
            <v>1294314</v>
          </cell>
        </row>
        <row r="8">
          <cell r="D8">
            <v>81.78</v>
          </cell>
          <cell r="E8">
            <v>1451437</v>
          </cell>
        </row>
        <row r="9">
          <cell r="D9">
            <v>83.02</v>
          </cell>
          <cell r="E9">
            <v>1543717</v>
          </cell>
        </row>
        <row r="10">
          <cell r="D10">
            <v>80.86</v>
          </cell>
          <cell r="E10">
            <v>1512930</v>
          </cell>
        </row>
        <row r="11">
          <cell r="D11">
            <v>74.33</v>
          </cell>
          <cell r="E11">
            <v>1242360</v>
          </cell>
        </row>
        <row r="12">
          <cell r="D12">
            <v>72.12</v>
          </cell>
          <cell r="E12">
            <v>1193924</v>
          </cell>
        </row>
        <row r="13">
          <cell r="D13">
            <v>75.86</v>
          </cell>
          <cell r="E13">
            <v>1147487</v>
          </cell>
        </row>
        <row r="14">
          <cell r="D14">
            <v>75.680000000000007</v>
          </cell>
          <cell r="E14">
            <v>1191751</v>
          </cell>
        </row>
        <row r="15">
          <cell r="D15">
            <v>65.38</v>
          </cell>
          <cell r="E15">
            <v>1016525</v>
          </cell>
        </row>
        <row r="16">
          <cell r="D16">
            <v>69.7</v>
          </cell>
          <cell r="E16">
            <v>993212</v>
          </cell>
        </row>
        <row r="17">
          <cell r="D17">
            <v>77.069999999999993</v>
          </cell>
          <cell r="E17">
            <v>1239721</v>
          </cell>
        </row>
        <row r="18">
          <cell r="D18">
            <v>77.08</v>
          </cell>
          <cell r="E18">
            <v>1234460</v>
          </cell>
        </row>
        <row r="19">
          <cell r="D19">
            <v>77.03</v>
          </cell>
          <cell r="E19">
            <v>1374728</v>
          </cell>
        </row>
        <row r="20">
          <cell r="D20">
            <v>81.81</v>
          </cell>
          <cell r="E20">
            <v>1529083</v>
          </cell>
        </row>
        <row r="21">
          <cell r="D21">
            <v>83.87</v>
          </cell>
          <cell r="E21">
            <v>1622310</v>
          </cell>
        </row>
        <row r="22">
          <cell r="D22">
            <v>83.79</v>
          </cell>
          <cell r="E22">
            <v>1605686</v>
          </cell>
        </row>
        <row r="23">
          <cell r="D23">
            <v>72.38</v>
          </cell>
          <cell r="E23">
            <v>1266186</v>
          </cell>
        </row>
        <row r="24">
          <cell r="D24">
            <v>71.98</v>
          </cell>
          <cell r="E24">
            <v>1248268</v>
          </cell>
        </row>
        <row r="25">
          <cell r="D25">
            <v>76.86</v>
          </cell>
          <cell r="E25">
            <v>1235535</v>
          </cell>
        </row>
        <row r="26">
          <cell r="D26">
            <v>75.56</v>
          </cell>
          <cell r="E26">
            <v>1276917</v>
          </cell>
        </row>
        <row r="27">
          <cell r="D27">
            <v>67.650000000000006</v>
          </cell>
          <cell r="E27">
            <v>1136603</v>
          </cell>
        </row>
        <row r="28">
          <cell r="D28">
            <v>72.73</v>
          </cell>
          <cell r="E28">
            <v>1155905</v>
          </cell>
        </row>
        <row r="29">
          <cell r="D29">
            <v>80.52</v>
          </cell>
          <cell r="E29">
            <v>1391856</v>
          </cell>
        </row>
        <row r="30">
          <cell r="D30">
            <v>76.569999999999993</v>
          </cell>
          <cell r="E30">
            <v>1295835</v>
          </cell>
        </row>
        <row r="31">
          <cell r="D31">
            <v>77.25</v>
          </cell>
          <cell r="E31">
            <v>1417675</v>
          </cell>
        </row>
        <row r="32">
          <cell r="D32">
            <v>79.33</v>
          </cell>
          <cell r="E32">
            <v>1513644</v>
          </cell>
        </row>
        <row r="33">
          <cell r="D33">
            <v>79.41</v>
          </cell>
          <cell r="E33">
            <v>1613122</v>
          </cell>
        </row>
        <row r="34">
          <cell r="D34">
            <v>82.29</v>
          </cell>
          <cell r="E34">
            <v>1619020</v>
          </cell>
        </row>
        <row r="35">
          <cell r="D35">
            <v>76.13</v>
          </cell>
          <cell r="E35">
            <v>1308626</v>
          </cell>
        </row>
        <row r="36">
          <cell r="D36">
            <v>73.83</v>
          </cell>
          <cell r="E36">
            <v>1282112</v>
          </cell>
        </row>
        <row r="37">
          <cell r="D37">
            <v>76.23</v>
          </cell>
          <cell r="E37">
            <v>1203171</v>
          </cell>
        </row>
        <row r="38">
          <cell r="D38">
            <v>80.540000000000006</v>
          </cell>
          <cell r="E38">
            <v>1260445</v>
          </cell>
        </row>
        <row r="39">
          <cell r="D39">
            <v>70.459999999999994</v>
          </cell>
          <cell r="E39">
            <v>1124778</v>
          </cell>
        </row>
        <row r="40">
          <cell r="D40">
            <v>72.27</v>
          </cell>
          <cell r="E40">
            <v>1069488</v>
          </cell>
        </row>
        <row r="41">
          <cell r="D41">
            <v>81.37</v>
          </cell>
          <cell r="E41">
            <v>1331161</v>
          </cell>
        </row>
        <row r="42">
          <cell r="D42">
            <v>78.72</v>
          </cell>
          <cell r="E42">
            <v>1260381</v>
          </cell>
        </row>
        <row r="43">
          <cell r="D43">
            <v>77.73</v>
          </cell>
          <cell r="E43">
            <v>1368136</v>
          </cell>
        </row>
        <row r="44">
          <cell r="D44">
            <v>80.87</v>
          </cell>
          <cell r="E44">
            <v>1505740</v>
          </cell>
        </row>
        <row r="45">
          <cell r="D45">
            <v>84.19</v>
          </cell>
          <cell r="E45">
            <v>1670102</v>
          </cell>
        </row>
        <row r="46">
          <cell r="D46">
            <v>83.98</v>
          </cell>
          <cell r="E46">
            <v>1660587</v>
          </cell>
        </row>
        <row r="47">
          <cell r="D47">
            <v>77.900000000000006</v>
          </cell>
          <cell r="E47">
            <v>1358088</v>
          </cell>
        </row>
        <row r="48">
          <cell r="D48">
            <v>77.14</v>
          </cell>
          <cell r="E48">
            <v>1361880</v>
          </cell>
        </row>
        <row r="49">
          <cell r="D49">
            <v>79.89</v>
          </cell>
          <cell r="E49">
            <v>1295668</v>
          </cell>
        </row>
        <row r="50">
          <cell r="D50">
            <v>83.51</v>
          </cell>
          <cell r="E50">
            <v>1386474</v>
          </cell>
        </row>
        <row r="51">
          <cell r="D51">
            <v>76.83</v>
          </cell>
          <cell r="E51">
            <v>1256227</v>
          </cell>
        </row>
        <row r="52">
          <cell r="D52">
            <v>79.02</v>
          </cell>
          <cell r="E52">
            <v>1160514</v>
          </cell>
        </row>
        <row r="53">
          <cell r="D53">
            <v>83.96</v>
          </cell>
          <cell r="E53">
            <v>1438164</v>
          </cell>
        </row>
        <row r="54">
          <cell r="D54">
            <v>82.23</v>
          </cell>
          <cell r="E54">
            <v>1376402</v>
          </cell>
        </row>
        <row r="55">
          <cell r="D55">
            <v>80.73</v>
          </cell>
          <cell r="E55">
            <v>1491844</v>
          </cell>
        </row>
        <row r="56">
          <cell r="D56">
            <v>84.29</v>
          </cell>
          <cell r="E56">
            <v>1698004</v>
          </cell>
        </row>
        <row r="57">
          <cell r="D57">
            <v>87.12</v>
          </cell>
          <cell r="E57">
            <v>1851534</v>
          </cell>
        </row>
        <row r="58">
          <cell r="D58">
            <v>86.16</v>
          </cell>
          <cell r="E58">
            <v>1822069</v>
          </cell>
        </row>
        <row r="59">
          <cell r="D59">
            <v>81.599999999999994</v>
          </cell>
          <cell r="E59">
            <v>1521578</v>
          </cell>
        </row>
        <row r="60">
          <cell r="D60">
            <v>81.55</v>
          </cell>
          <cell r="E60">
            <v>1552895</v>
          </cell>
        </row>
        <row r="61">
          <cell r="D61">
            <v>83.96</v>
          </cell>
          <cell r="E61">
            <v>1525845</v>
          </cell>
        </row>
        <row r="62">
          <cell r="D62">
            <v>85.55</v>
          </cell>
          <cell r="E62">
            <v>1613829</v>
          </cell>
        </row>
        <row r="63">
          <cell r="D63">
            <v>79.86</v>
          </cell>
          <cell r="E63">
            <v>1494244</v>
          </cell>
        </row>
        <row r="64">
          <cell r="D64">
            <v>81.540000000000006</v>
          </cell>
          <cell r="E64">
            <v>1402431</v>
          </cell>
        </row>
        <row r="65">
          <cell r="D65">
            <v>87.53</v>
          </cell>
          <cell r="E65">
            <v>1725990</v>
          </cell>
        </row>
        <row r="66">
          <cell r="D66">
            <v>84.58</v>
          </cell>
          <cell r="E66">
            <v>1634701</v>
          </cell>
        </row>
        <row r="67">
          <cell r="D67">
            <v>84.38</v>
          </cell>
          <cell r="E67">
            <v>1672044</v>
          </cell>
        </row>
        <row r="68">
          <cell r="D68">
            <v>85.23</v>
          </cell>
          <cell r="E68">
            <v>1817401</v>
          </cell>
        </row>
        <row r="69">
          <cell r="D69">
            <v>88.13</v>
          </cell>
          <cell r="E69">
            <v>1942594</v>
          </cell>
        </row>
        <row r="70">
          <cell r="D70">
            <v>88.1</v>
          </cell>
          <cell r="E70">
            <v>1932091</v>
          </cell>
        </row>
        <row r="71">
          <cell r="D71">
            <v>84.31</v>
          </cell>
          <cell r="E71">
            <v>1658962</v>
          </cell>
        </row>
        <row r="72">
          <cell r="D72">
            <v>82.41</v>
          </cell>
          <cell r="E72">
            <v>1632096</v>
          </cell>
        </row>
        <row r="73">
          <cell r="D73">
            <v>86.47</v>
          </cell>
          <cell r="E73">
            <v>1634132</v>
          </cell>
        </row>
        <row r="74">
          <cell r="D74">
            <v>87.26</v>
          </cell>
          <cell r="E74">
            <v>1709330</v>
          </cell>
        </row>
        <row r="75">
          <cell r="D75">
            <v>83.44</v>
          </cell>
          <cell r="E75">
            <v>1593394</v>
          </cell>
        </row>
        <row r="76">
          <cell r="D76">
            <v>84.26</v>
          </cell>
          <cell r="E76">
            <v>1547996</v>
          </cell>
        </row>
        <row r="77">
          <cell r="D77">
            <v>88.84</v>
          </cell>
          <cell r="E77">
            <v>1815067</v>
          </cell>
        </row>
        <row r="78">
          <cell r="D78">
            <v>87.3</v>
          </cell>
          <cell r="E78">
            <v>1761173</v>
          </cell>
        </row>
        <row r="79">
          <cell r="D79">
            <v>86.77</v>
          </cell>
          <cell r="E79">
            <v>1885045</v>
          </cell>
        </row>
        <row r="80">
          <cell r="D80">
            <v>87.87</v>
          </cell>
          <cell r="E80">
            <v>2027915</v>
          </cell>
        </row>
        <row r="81">
          <cell r="D81">
            <v>88.54</v>
          </cell>
          <cell r="E81">
            <v>2138659</v>
          </cell>
        </row>
        <row r="82">
          <cell r="D82">
            <v>88.82</v>
          </cell>
          <cell r="E82">
            <v>2114901</v>
          </cell>
        </row>
        <row r="83">
          <cell r="D83">
            <v>84.27</v>
          </cell>
          <cell r="E83">
            <v>1764585</v>
          </cell>
        </row>
        <row r="84">
          <cell r="D84">
            <v>85.22</v>
          </cell>
          <cell r="E84">
            <v>1782880</v>
          </cell>
        </row>
        <row r="85">
          <cell r="D85">
            <v>86.23</v>
          </cell>
          <cell r="E85">
            <v>1825783</v>
          </cell>
        </row>
        <row r="86">
          <cell r="D86">
            <v>86.14</v>
          </cell>
          <cell r="E86">
            <v>1887811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9"/>
  <sheetViews>
    <sheetView topLeftCell="A61" workbookViewId="0">
      <selection activeCell="D99" sqref="D99"/>
    </sheetView>
  </sheetViews>
  <sheetFormatPr defaultRowHeight="15" x14ac:dyDescent="0.25"/>
  <cols>
    <col min="1" max="1" width="13.140625" style="13" customWidth="1"/>
    <col min="2" max="2" width="15.140625" style="13" customWidth="1"/>
    <col min="3" max="3" width="23.28515625" style="13" customWidth="1"/>
    <col min="4" max="4" width="24.5703125" style="13" customWidth="1"/>
    <col min="5" max="5" width="22.5703125" style="13" customWidth="1"/>
  </cols>
  <sheetData>
    <row r="1" spans="1:5" ht="52.5" customHeight="1" thickBot="1" x14ac:dyDescent="0.6">
      <c r="A1" s="1" t="s">
        <v>17</v>
      </c>
      <c r="B1" s="2"/>
      <c r="C1" s="2"/>
      <c r="D1" s="2"/>
      <c r="E1" s="2"/>
    </row>
    <row r="2" spans="1:5" ht="33.75" customHeight="1" x14ac:dyDescent="0.25">
      <c r="A2" s="3" t="s">
        <v>1</v>
      </c>
      <c r="B2" s="3" t="s">
        <v>2</v>
      </c>
      <c r="C2" s="3" t="s">
        <v>18</v>
      </c>
      <c r="D2" s="3" t="s">
        <v>19</v>
      </c>
      <c r="E2" s="3" t="s">
        <v>20</v>
      </c>
    </row>
    <row r="3" spans="1:5" x14ac:dyDescent="0.25">
      <c r="A3" s="4">
        <v>2006</v>
      </c>
      <c r="B3" s="4">
        <v>1</v>
      </c>
      <c r="C3" s="5">
        <v>59096204</v>
      </c>
      <c r="D3" s="4">
        <v>72.709999999999994</v>
      </c>
      <c r="E3" s="5">
        <v>42966268</v>
      </c>
    </row>
    <row r="4" spans="1:5" x14ac:dyDescent="0.25">
      <c r="A4" s="6">
        <v>2006</v>
      </c>
      <c r="B4" s="6">
        <v>2</v>
      </c>
      <c r="C4" s="7">
        <v>53733108</v>
      </c>
      <c r="D4" s="6">
        <v>76.17</v>
      </c>
      <c r="E4" s="7">
        <v>40927215</v>
      </c>
    </row>
    <row r="5" spans="1:5" x14ac:dyDescent="0.25">
      <c r="A5" s="4">
        <v>2006</v>
      </c>
      <c r="B5" s="4">
        <v>3</v>
      </c>
      <c r="C5" s="5">
        <v>62257065</v>
      </c>
      <c r="D5" s="4">
        <v>81.430000000000007</v>
      </c>
      <c r="E5" s="5">
        <v>50693391</v>
      </c>
    </row>
    <row r="6" spans="1:5" x14ac:dyDescent="0.25">
      <c r="A6" s="6">
        <v>2006</v>
      </c>
      <c r="B6" s="6">
        <v>4</v>
      </c>
      <c r="C6" s="7">
        <v>59917615</v>
      </c>
      <c r="D6" s="6">
        <v>81.45</v>
      </c>
      <c r="E6" s="7">
        <v>48800883</v>
      </c>
    </row>
    <row r="7" spans="1:5" x14ac:dyDescent="0.25">
      <c r="A7" s="4">
        <v>2006</v>
      </c>
      <c r="B7" s="4">
        <v>5</v>
      </c>
      <c r="C7" s="5">
        <v>61284297</v>
      </c>
      <c r="D7" s="4">
        <v>80.45</v>
      </c>
      <c r="E7" s="5">
        <v>49302219</v>
      </c>
    </row>
    <row r="8" spans="1:5" x14ac:dyDescent="0.25">
      <c r="A8" s="6">
        <v>2006</v>
      </c>
      <c r="B8" s="6">
        <v>6</v>
      </c>
      <c r="C8" s="7">
        <v>61692651</v>
      </c>
      <c r="D8" s="6">
        <v>84.61</v>
      </c>
      <c r="E8" s="7">
        <v>52200272</v>
      </c>
    </row>
    <row r="9" spans="1:5" x14ac:dyDescent="0.25">
      <c r="A9" s="4">
        <v>2006</v>
      </c>
      <c r="B9" s="4">
        <v>7</v>
      </c>
      <c r="C9" s="5">
        <v>64111164</v>
      </c>
      <c r="D9" s="4">
        <v>85.02</v>
      </c>
      <c r="E9" s="5">
        <v>54506446</v>
      </c>
    </row>
    <row r="10" spans="1:5" x14ac:dyDescent="0.25">
      <c r="A10" s="6">
        <v>2006</v>
      </c>
      <c r="B10" s="6">
        <v>8</v>
      </c>
      <c r="C10" s="7">
        <v>64332983</v>
      </c>
      <c r="D10" s="6">
        <v>80.95</v>
      </c>
      <c r="E10" s="7">
        <v>52074386</v>
      </c>
    </row>
    <row r="11" spans="1:5" x14ac:dyDescent="0.25">
      <c r="A11" s="4">
        <v>2006</v>
      </c>
      <c r="B11" s="4">
        <v>9</v>
      </c>
      <c r="C11" s="5">
        <v>58383462</v>
      </c>
      <c r="D11" s="4">
        <v>73.84</v>
      </c>
      <c r="E11" s="5">
        <v>43108587</v>
      </c>
    </row>
    <row r="12" spans="1:5" x14ac:dyDescent="0.25">
      <c r="A12" s="6">
        <v>2006</v>
      </c>
      <c r="B12" s="6">
        <v>10</v>
      </c>
      <c r="C12" s="7">
        <v>60802722</v>
      </c>
      <c r="D12" s="6">
        <v>77.52</v>
      </c>
      <c r="E12" s="7">
        <v>47137132</v>
      </c>
    </row>
    <row r="13" spans="1:5" x14ac:dyDescent="0.25">
      <c r="A13" s="4">
        <v>2006</v>
      </c>
      <c r="B13" s="4">
        <v>11</v>
      </c>
      <c r="C13" s="5">
        <v>58912308</v>
      </c>
      <c r="D13" s="4">
        <v>78.03</v>
      </c>
      <c r="E13" s="5">
        <v>45966808</v>
      </c>
    </row>
    <row r="14" spans="1:5" x14ac:dyDescent="0.25">
      <c r="A14" s="6">
        <v>2006</v>
      </c>
      <c r="B14" s="6">
        <v>12</v>
      </c>
      <c r="C14" s="7">
        <v>61161328</v>
      </c>
      <c r="D14" s="6">
        <v>76.58</v>
      </c>
      <c r="E14" s="7">
        <v>46835639</v>
      </c>
    </row>
    <row r="15" spans="1:5" x14ac:dyDescent="0.25">
      <c r="A15" s="6">
        <v>2007</v>
      </c>
      <c r="B15" s="6">
        <v>1</v>
      </c>
      <c r="C15" s="7">
        <v>60618488</v>
      </c>
      <c r="D15" s="6">
        <v>72.290000000000006</v>
      </c>
      <c r="E15" s="7">
        <v>43823680</v>
      </c>
    </row>
    <row r="16" spans="1:5" x14ac:dyDescent="0.25">
      <c r="A16" s="4">
        <v>2007</v>
      </c>
      <c r="B16" s="4">
        <v>2</v>
      </c>
      <c r="C16" s="5">
        <v>54490060</v>
      </c>
      <c r="D16" s="4">
        <v>75.739999999999995</v>
      </c>
      <c r="E16" s="5">
        <v>41270274</v>
      </c>
    </row>
    <row r="17" spans="1:5" x14ac:dyDescent="0.25">
      <c r="A17" s="6">
        <v>2007</v>
      </c>
      <c r="B17" s="6">
        <v>3</v>
      </c>
      <c r="C17" s="7">
        <v>63131522</v>
      </c>
      <c r="D17" s="6">
        <v>81.599999999999994</v>
      </c>
      <c r="E17" s="7">
        <v>51518429</v>
      </c>
    </row>
    <row r="18" spans="1:5" x14ac:dyDescent="0.25">
      <c r="A18" s="4">
        <v>2007</v>
      </c>
      <c r="B18" s="4">
        <v>4</v>
      </c>
      <c r="C18" s="5">
        <v>61124424</v>
      </c>
      <c r="D18" s="4">
        <v>81.430000000000007</v>
      </c>
      <c r="E18" s="5">
        <v>49772604</v>
      </c>
    </row>
    <row r="19" spans="1:5" x14ac:dyDescent="0.25">
      <c r="A19" s="6">
        <v>2007</v>
      </c>
      <c r="B19" s="6">
        <v>5</v>
      </c>
      <c r="C19" s="7">
        <v>62774346</v>
      </c>
      <c r="D19" s="6">
        <v>81.290000000000006</v>
      </c>
      <c r="E19" s="7">
        <v>51031835</v>
      </c>
    </row>
    <row r="20" spans="1:5" x14ac:dyDescent="0.25">
      <c r="A20" s="4">
        <v>2007</v>
      </c>
      <c r="B20" s="4">
        <v>6</v>
      </c>
      <c r="C20" s="5">
        <v>62620840</v>
      </c>
      <c r="D20" s="4">
        <v>86.26</v>
      </c>
      <c r="E20" s="5">
        <v>54018698</v>
      </c>
    </row>
    <row r="21" spans="1:5" x14ac:dyDescent="0.25">
      <c r="A21" s="6">
        <v>2007</v>
      </c>
      <c r="B21" s="6">
        <v>7</v>
      </c>
      <c r="C21" s="7">
        <v>65566709</v>
      </c>
      <c r="D21" s="6">
        <v>86.28</v>
      </c>
      <c r="E21" s="7">
        <v>56572990</v>
      </c>
    </row>
    <row r="22" spans="1:5" x14ac:dyDescent="0.25">
      <c r="A22" s="4">
        <v>2007</v>
      </c>
      <c r="B22" s="4">
        <v>8</v>
      </c>
      <c r="C22" s="5">
        <v>65556234</v>
      </c>
      <c r="D22" s="4">
        <v>84.94</v>
      </c>
      <c r="E22" s="5">
        <v>55682567</v>
      </c>
    </row>
    <row r="23" spans="1:5" x14ac:dyDescent="0.25">
      <c r="A23" s="6">
        <v>2007</v>
      </c>
      <c r="B23" s="6">
        <v>9</v>
      </c>
      <c r="C23" s="7">
        <v>59796275</v>
      </c>
      <c r="D23" s="6">
        <v>75.66</v>
      </c>
      <c r="E23" s="7">
        <v>45240419</v>
      </c>
    </row>
    <row r="24" spans="1:5" x14ac:dyDescent="0.25">
      <c r="A24" s="4">
        <v>2007</v>
      </c>
      <c r="B24" s="4">
        <v>10</v>
      </c>
      <c r="C24" s="5">
        <v>62497723</v>
      </c>
      <c r="D24" s="4">
        <v>78.510000000000005</v>
      </c>
      <c r="E24" s="5">
        <v>49069269</v>
      </c>
    </row>
    <row r="25" spans="1:5" x14ac:dyDescent="0.25">
      <c r="A25" s="6">
        <v>2007</v>
      </c>
      <c r="B25" s="6">
        <v>11</v>
      </c>
      <c r="C25" s="7">
        <v>60801594</v>
      </c>
      <c r="D25" s="6">
        <v>77.72</v>
      </c>
      <c r="E25" s="7">
        <v>47256388</v>
      </c>
    </row>
    <row r="26" spans="1:5" x14ac:dyDescent="0.25">
      <c r="A26" s="4">
        <v>2007</v>
      </c>
      <c r="B26" s="4">
        <v>12</v>
      </c>
      <c r="C26" s="5">
        <v>62270682</v>
      </c>
      <c r="D26" s="4">
        <v>75.59</v>
      </c>
      <c r="E26" s="5">
        <v>47070645</v>
      </c>
    </row>
    <row r="27" spans="1:5" x14ac:dyDescent="0.25">
      <c r="A27" s="4">
        <v>2008</v>
      </c>
      <c r="B27" s="4">
        <v>1</v>
      </c>
      <c r="C27" s="5">
        <v>60635551</v>
      </c>
      <c r="D27" s="4">
        <v>72.95</v>
      </c>
      <c r="E27" s="5">
        <v>44233383</v>
      </c>
    </row>
    <row r="28" spans="1:5" x14ac:dyDescent="0.25">
      <c r="A28" s="6">
        <v>2008</v>
      </c>
      <c r="B28" s="6">
        <v>2</v>
      </c>
      <c r="C28" s="7">
        <v>57170275</v>
      </c>
      <c r="D28" s="6">
        <v>75.959999999999994</v>
      </c>
      <c r="E28" s="7">
        <v>43429251</v>
      </c>
    </row>
    <row r="29" spans="1:5" x14ac:dyDescent="0.25">
      <c r="A29" s="4">
        <v>2008</v>
      </c>
      <c r="B29" s="4">
        <v>3</v>
      </c>
      <c r="C29" s="5">
        <v>63249344</v>
      </c>
      <c r="D29" s="4">
        <v>82.24</v>
      </c>
      <c r="E29" s="5">
        <v>52016986</v>
      </c>
    </row>
    <row r="30" spans="1:5" x14ac:dyDescent="0.25">
      <c r="A30" s="6">
        <v>2008</v>
      </c>
      <c r="B30" s="6">
        <v>4</v>
      </c>
      <c r="C30" s="7">
        <v>60127860</v>
      </c>
      <c r="D30" s="6">
        <v>80.14</v>
      </c>
      <c r="E30" s="7">
        <v>48189445</v>
      </c>
    </row>
    <row r="31" spans="1:5" x14ac:dyDescent="0.25">
      <c r="A31" s="4">
        <v>2008</v>
      </c>
      <c r="B31" s="4">
        <v>5</v>
      </c>
      <c r="C31" s="5">
        <v>61778284</v>
      </c>
      <c r="D31" s="4">
        <v>81.36</v>
      </c>
      <c r="E31" s="5">
        <v>50259912</v>
      </c>
    </row>
    <row r="32" spans="1:5" x14ac:dyDescent="0.25">
      <c r="A32" s="6">
        <v>2008</v>
      </c>
      <c r="B32" s="6">
        <v>6</v>
      </c>
      <c r="C32" s="7">
        <v>62328392</v>
      </c>
      <c r="D32" s="6">
        <v>84.27</v>
      </c>
      <c r="E32" s="7">
        <v>52521309</v>
      </c>
    </row>
    <row r="33" spans="1:5" x14ac:dyDescent="0.25">
      <c r="A33" s="4">
        <v>2008</v>
      </c>
      <c r="B33" s="4">
        <v>7</v>
      </c>
      <c r="C33" s="5">
        <v>64884624</v>
      </c>
      <c r="D33" s="4">
        <v>84.18</v>
      </c>
      <c r="E33" s="5">
        <v>54621353</v>
      </c>
    </row>
    <row r="34" spans="1:5" x14ac:dyDescent="0.25">
      <c r="A34" s="6">
        <v>2008</v>
      </c>
      <c r="B34" s="6">
        <v>8</v>
      </c>
      <c r="C34" s="7">
        <v>63117937</v>
      </c>
      <c r="D34" s="6">
        <v>83.4</v>
      </c>
      <c r="E34" s="7">
        <v>52643145</v>
      </c>
    </row>
    <row r="35" spans="1:5" x14ac:dyDescent="0.25">
      <c r="A35" s="4">
        <v>2008</v>
      </c>
      <c r="B35" s="4">
        <v>9</v>
      </c>
      <c r="C35" s="5">
        <v>53906431</v>
      </c>
      <c r="D35" s="4">
        <v>76.09</v>
      </c>
      <c r="E35" s="5">
        <v>41015589</v>
      </c>
    </row>
    <row r="36" spans="1:5" x14ac:dyDescent="0.25">
      <c r="A36" s="6">
        <v>2008</v>
      </c>
      <c r="B36" s="6">
        <v>10</v>
      </c>
      <c r="C36" s="7">
        <v>56299337</v>
      </c>
      <c r="D36" s="6">
        <v>79.78</v>
      </c>
      <c r="E36" s="7">
        <v>44913078</v>
      </c>
    </row>
    <row r="37" spans="1:5" x14ac:dyDescent="0.25">
      <c r="A37" s="4">
        <v>2008</v>
      </c>
      <c r="B37" s="4">
        <v>11</v>
      </c>
      <c r="C37" s="5">
        <v>53450483</v>
      </c>
      <c r="D37" s="4">
        <v>75.92</v>
      </c>
      <c r="E37" s="5">
        <v>40578576</v>
      </c>
    </row>
    <row r="38" spans="1:5" x14ac:dyDescent="0.25">
      <c r="A38" s="6">
        <v>2008</v>
      </c>
      <c r="B38" s="6">
        <v>12</v>
      </c>
      <c r="C38" s="7">
        <v>55361168</v>
      </c>
      <c r="D38" s="6">
        <v>79.16</v>
      </c>
      <c r="E38" s="7">
        <v>43824845</v>
      </c>
    </row>
    <row r="39" spans="1:5" x14ac:dyDescent="0.25">
      <c r="A39" s="6">
        <v>2009</v>
      </c>
      <c r="B39" s="6">
        <v>1</v>
      </c>
      <c r="C39" s="7">
        <v>53952827</v>
      </c>
      <c r="D39" s="6">
        <v>72.84</v>
      </c>
      <c r="E39" s="7">
        <v>39299677</v>
      </c>
    </row>
    <row r="40" spans="1:5" x14ac:dyDescent="0.25">
      <c r="A40" s="4">
        <v>2009</v>
      </c>
      <c r="B40" s="4">
        <v>2</v>
      </c>
      <c r="C40" s="5">
        <v>49969299</v>
      </c>
      <c r="D40" s="4">
        <v>75.33</v>
      </c>
      <c r="E40" s="5">
        <v>37640543</v>
      </c>
    </row>
    <row r="41" spans="1:5" x14ac:dyDescent="0.25">
      <c r="A41" s="6">
        <v>2009</v>
      </c>
      <c r="B41" s="6">
        <v>3</v>
      </c>
      <c r="C41" s="7">
        <v>57331259</v>
      </c>
      <c r="D41" s="6">
        <v>81.14</v>
      </c>
      <c r="E41" s="7">
        <v>46517762</v>
      </c>
    </row>
    <row r="42" spans="1:5" x14ac:dyDescent="0.25">
      <c r="A42" s="4">
        <v>2009</v>
      </c>
      <c r="B42" s="4">
        <v>4</v>
      </c>
      <c r="C42" s="5">
        <v>55279977</v>
      </c>
      <c r="D42" s="4">
        <v>82.16</v>
      </c>
      <c r="E42" s="5">
        <v>45419272</v>
      </c>
    </row>
    <row r="43" spans="1:5" x14ac:dyDescent="0.25">
      <c r="A43" s="6">
        <v>2009</v>
      </c>
      <c r="B43" s="6">
        <v>5</v>
      </c>
      <c r="C43" s="7">
        <v>56504772</v>
      </c>
      <c r="D43" s="6">
        <v>81.37</v>
      </c>
      <c r="E43" s="7">
        <v>45980480</v>
      </c>
    </row>
    <row r="44" spans="1:5" x14ac:dyDescent="0.25">
      <c r="A44" s="4">
        <v>2009</v>
      </c>
      <c r="B44" s="4">
        <v>6</v>
      </c>
      <c r="C44" s="5">
        <v>57716483</v>
      </c>
      <c r="D44" s="4">
        <v>85.4</v>
      </c>
      <c r="E44" s="5">
        <v>49290277</v>
      </c>
    </row>
    <row r="45" spans="1:5" x14ac:dyDescent="0.25">
      <c r="A45" s="6">
        <v>2009</v>
      </c>
      <c r="B45" s="6">
        <v>7</v>
      </c>
      <c r="C45" s="7">
        <v>60499991</v>
      </c>
      <c r="D45" s="6">
        <v>87.12</v>
      </c>
      <c r="E45" s="7">
        <v>52704797</v>
      </c>
    </row>
    <row r="46" spans="1:5" x14ac:dyDescent="0.25">
      <c r="A46" s="4">
        <v>2009</v>
      </c>
      <c r="B46" s="4">
        <v>8</v>
      </c>
      <c r="C46" s="5">
        <v>59356980</v>
      </c>
      <c r="D46" s="4">
        <v>85.02</v>
      </c>
      <c r="E46" s="5">
        <v>50467288</v>
      </c>
    </row>
    <row r="47" spans="1:5" x14ac:dyDescent="0.25">
      <c r="A47" s="6">
        <v>2009</v>
      </c>
      <c r="B47" s="6">
        <v>9</v>
      </c>
      <c r="C47" s="7">
        <v>52447273</v>
      </c>
      <c r="D47" s="6">
        <v>79.430000000000007</v>
      </c>
      <c r="E47" s="7">
        <v>41656736</v>
      </c>
    </row>
    <row r="48" spans="1:5" x14ac:dyDescent="0.25">
      <c r="A48" s="4">
        <v>2009</v>
      </c>
      <c r="B48" s="4">
        <v>10</v>
      </c>
      <c r="C48" s="5">
        <v>54453800</v>
      </c>
      <c r="D48" s="4">
        <v>82.24</v>
      </c>
      <c r="E48" s="5">
        <v>44781574</v>
      </c>
    </row>
    <row r="49" spans="1:5" x14ac:dyDescent="0.25">
      <c r="A49" s="6">
        <v>2009</v>
      </c>
      <c r="B49" s="6">
        <v>11</v>
      </c>
      <c r="C49" s="7">
        <v>52483155</v>
      </c>
      <c r="D49" s="6">
        <v>79.209999999999994</v>
      </c>
      <c r="E49" s="7">
        <v>41573015</v>
      </c>
    </row>
    <row r="50" spans="1:5" x14ac:dyDescent="0.25">
      <c r="A50" s="4">
        <v>2009</v>
      </c>
      <c r="B50" s="4">
        <v>12</v>
      </c>
      <c r="C50" s="5">
        <v>54631259</v>
      </c>
      <c r="D50" s="4">
        <v>79.900000000000006</v>
      </c>
      <c r="E50" s="5">
        <v>43650676</v>
      </c>
    </row>
    <row r="51" spans="1:5" x14ac:dyDescent="0.25">
      <c r="A51" s="4">
        <v>2010</v>
      </c>
      <c r="B51" s="4">
        <v>1</v>
      </c>
      <c r="C51" s="5">
        <v>53795975</v>
      </c>
      <c r="D51" s="4">
        <v>74.92</v>
      </c>
      <c r="E51" s="5">
        <v>40301481</v>
      </c>
    </row>
    <row r="52" spans="1:5" x14ac:dyDescent="0.25">
      <c r="A52" s="6">
        <v>2010</v>
      </c>
      <c r="B52" s="6">
        <v>2</v>
      </c>
      <c r="C52" s="7">
        <v>47817552</v>
      </c>
      <c r="D52" s="6">
        <v>77.37</v>
      </c>
      <c r="E52" s="7">
        <v>36997641</v>
      </c>
    </row>
    <row r="53" spans="1:5" x14ac:dyDescent="0.25">
      <c r="A53" s="4">
        <v>2010</v>
      </c>
      <c r="B53" s="4">
        <v>3</v>
      </c>
      <c r="C53" s="5">
        <v>57080653</v>
      </c>
      <c r="D53" s="4">
        <v>83.43</v>
      </c>
      <c r="E53" s="5">
        <v>47619591</v>
      </c>
    </row>
    <row r="54" spans="1:5" x14ac:dyDescent="0.25">
      <c r="A54" s="6">
        <v>2010</v>
      </c>
      <c r="B54" s="6">
        <v>4</v>
      </c>
      <c r="C54" s="7">
        <v>55280651</v>
      </c>
      <c r="D54" s="6">
        <v>82.6</v>
      </c>
      <c r="E54" s="7">
        <v>45662025</v>
      </c>
    </row>
    <row r="55" spans="1:5" x14ac:dyDescent="0.25">
      <c r="A55" s="4">
        <v>2010</v>
      </c>
      <c r="B55" s="4">
        <v>5</v>
      </c>
      <c r="C55" s="5">
        <v>56898062</v>
      </c>
      <c r="D55" s="4">
        <v>82.52</v>
      </c>
      <c r="E55" s="5">
        <v>46953589</v>
      </c>
    </row>
    <row r="56" spans="1:5" x14ac:dyDescent="0.25">
      <c r="A56" s="6">
        <v>2010</v>
      </c>
      <c r="B56" s="6">
        <v>6</v>
      </c>
      <c r="C56" s="7">
        <v>58353230</v>
      </c>
      <c r="D56" s="6">
        <v>86.35</v>
      </c>
      <c r="E56" s="7">
        <v>50387611</v>
      </c>
    </row>
    <row r="57" spans="1:5" x14ac:dyDescent="0.25">
      <c r="A57" s="4">
        <v>2010</v>
      </c>
      <c r="B57" s="4">
        <v>7</v>
      </c>
      <c r="C57" s="5">
        <v>61069806</v>
      </c>
      <c r="D57" s="4">
        <v>86.94</v>
      </c>
      <c r="E57" s="5">
        <v>53095873</v>
      </c>
    </row>
    <row r="58" spans="1:5" x14ac:dyDescent="0.25">
      <c r="A58" s="6">
        <v>2010</v>
      </c>
      <c r="B58" s="6">
        <v>8</v>
      </c>
      <c r="C58" s="7">
        <v>60357973</v>
      </c>
      <c r="D58" s="6">
        <v>85.22</v>
      </c>
      <c r="E58" s="7">
        <v>51439492</v>
      </c>
    </row>
    <row r="59" spans="1:5" x14ac:dyDescent="0.25">
      <c r="A59" s="4">
        <v>2010</v>
      </c>
      <c r="B59" s="4">
        <v>9</v>
      </c>
      <c r="C59" s="5">
        <v>54729805</v>
      </c>
      <c r="D59" s="4">
        <v>79.84</v>
      </c>
      <c r="E59" s="5">
        <v>43694603</v>
      </c>
    </row>
    <row r="60" spans="1:5" x14ac:dyDescent="0.25">
      <c r="A60" s="6">
        <v>2010</v>
      </c>
      <c r="B60" s="6">
        <v>10</v>
      </c>
      <c r="C60" s="7">
        <v>56731943</v>
      </c>
      <c r="D60" s="6">
        <v>83.35</v>
      </c>
      <c r="E60" s="7">
        <v>47283497</v>
      </c>
    </row>
    <row r="61" spans="1:5" x14ac:dyDescent="0.25">
      <c r="A61" s="4">
        <v>2010</v>
      </c>
      <c r="B61" s="4">
        <v>11</v>
      </c>
      <c r="C61" s="5">
        <v>54609482</v>
      </c>
      <c r="D61" s="4">
        <v>81.22</v>
      </c>
      <c r="E61" s="5">
        <v>44351331</v>
      </c>
    </row>
    <row r="62" spans="1:5" x14ac:dyDescent="0.25">
      <c r="A62" s="6">
        <v>2010</v>
      </c>
      <c r="B62" s="6">
        <v>12</v>
      </c>
      <c r="C62" s="7">
        <v>55745538</v>
      </c>
      <c r="D62" s="6">
        <v>80.84</v>
      </c>
      <c r="E62" s="7">
        <v>45067192</v>
      </c>
    </row>
    <row r="63" spans="1:5" x14ac:dyDescent="0.25">
      <c r="A63" s="6">
        <v>2011</v>
      </c>
      <c r="B63" s="6">
        <v>1</v>
      </c>
      <c r="C63" s="7">
        <v>53804562</v>
      </c>
      <c r="D63" s="6">
        <v>76.55</v>
      </c>
      <c r="E63" s="7">
        <v>41187426</v>
      </c>
    </row>
    <row r="64" spans="1:5" x14ac:dyDescent="0.25">
      <c r="A64" s="4">
        <v>2011</v>
      </c>
      <c r="B64" s="4">
        <v>2</v>
      </c>
      <c r="C64" s="5">
        <v>49106329</v>
      </c>
      <c r="D64" s="4">
        <v>77.959999999999994</v>
      </c>
      <c r="E64" s="5">
        <v>38285134</v>
      </c>
    </row>
    <row r="65" spans="1:7" x14ac:dyDescent="0.25">
      <c r="A65" s="6">
        <v>2011</v>
      </c>
      <c r="B65" s="6">
        <v>3</v>
      </c>
      <c r="C65" s="7">
        <v>59209942</v>
      </c>
      <c r="D65" s="6">
        <v>82.74</v>
      </c>
      <c r="E65" s="7">
        <v>48992221</v>
      </c>
    </row>
    <row r="66" spans="1:7" x14ac:dyDescent="0.25">
      <c r="A66" s="4">
        <v>2011</v>
      </c>
      <c r="B66" s="4">
        <v>4</v>
      </c>
      <c r="C66" s="5">
        <v>56686501</v>
      </c>
      <c r="D66" s="4">
        <v>82.15</v>
      </c>
      <c r="E66" s="5">
        <v>46567364</v>
      </c>
    </row>
    <row r="67" spans="1:7" x14ac:dyDescent="0.25">
      <c r="A67" s="6">
        <v>2011</v>
      </c>
      <c r="B67" s="6">
        <v>5</v>
      </c>
      <c r="C67" s="7">
        <v>57969795</v>
      </c>
      <c r="D67" s="6">
        <v>84.57</v>
      </c>
      <c r="E67" s="7">
        <v>49026667</v>
      </c>
    </row>
    <row r="68" spans="1:7" x14ac:dyDescent="0.25">
      <c r="A68" s="4">
        <v>2011</v>
      </c>
      <c r="B68" s="4">
        <v>6</v>
      </c>
      <c r="C68" s="5">
        <v>59955599</v>
      </c>
      <c r="D68" s="4">
        <v>85.98</v>
      </c>
      <c r="E68" s="5">
        <v>51552204</v>
      </c>
    </row>
    <row r="69" spans="1:7" x14ac:dyDescent="0.25">
      <c r="A69" s="6">
        <v>2011</v>
      </c>
      <c r="B69" s="6">
        <v>7</v>
      </c>
      <c r="C69" s="7">
        <v>62492240</v>
      </c>
      <c r="D69" s="6">
        <v>87.15</v>
      </c>
      <c r="E69" s="7">
        <v>54459007</v>
      </c>
    </row>
    <row r="70" spans="1:7" x14ac:dyDescent="0.25">
      <c r="A70" s="4">
        <v>2011</v>
      </c>
      <c r="B70" s="4">
        <v>8</v>
      </c>
      <c r="C70" s="5">
        <v>60248852</v>
      </c>
      <c r="D70" s="4">
        <v>85.6</v>
      </c>
      <c r="E70" s="5">
        <v>51570688</v>
      </c>
    </row>
    <row r="71" spans="1:7" x14ac:dyDescent="0.25">
      <c r="A71" s="6">
        <v>2011</v>
      </c>
      <c r="B71" s="6">
        <v>9</v>
      </c>
      <c r="C71" s="7">
        <v>54480405</v>
      </c>
      <c r="D71" s="6">
        <v>81.83</v>
      </c>
      <c r="E71" s="7">
        <v>44580290</v>
      </c>
    </row>
    <row r="72" spans="1:7" x14ac:dyDescent="0.25">
      <c r="A72" s="4">
        <v>2011</v>
      </c>
      <c r="B72" s="4">
        <v>10</v>
      </c>
      <c r="C72" s="5">
        <v>56160266</v>
      </c>
      <c r="D72" s="4">
        <v>83.64</v>
      </c>
      <c r="E72" s="5">
        <v>46972407</v>
      </c>
    </row>
    <row r="73" spans="1:7" x14ac:dyDescent="0.25">
      <c r="A73" s="6">
        <v>2011</v>
      </c>
      <c r="B73" s="6">
        <v>11</v>
      </c>
      <c r="C73" s="7">
        <v>53639815</v>
      </c>
      <c r="D73" s="6">
        <v>83.48</v>
      </c>
      <c r="E73" s="7">
        <v>44780150</v>
      </c>
    </row>
    <row r="74" spans="1:7" x14ac:dyDescent="0.25">
      <c r="A74" s="4">
        <v>2011</v>
      </c>
      <c r="B74" s="4">
        <v>12</v>
      </c>
      <c r="C74" s="5">
        <v>56330875</v>
      </c>
      <c r="D74" s="4">
        <v>81.08</v>
      </c>
      <c r="E74" s="5">
        <v>45673434</v>
      </c>
    </row>
    <row r="75" spans="1:7" x14ac:dyDescent="0.25">
      <c r="A75" s="4">
        <v>2012</v>
      </c>
      <c r="B75" s="4">
        <v>1</v>
      </c>
      <c r="C75" s="5">
        <v>53426991</v>
      </c>
      <c r="D75" s="4">
        <v>78</v>
      </c>
      <c r="E75" s="5">
        <v>41673200</v>
      </c>
    </row>
    <row r="76" spans="1:7" x14ac:dyDescent="0.25">
      <c r="A76" s="6">
        <v>2012</v>
      </c>
      <c r="B76" s="6">
        <v>2</v>
      </c>
      <c r="C76" s="7">
        <v>51244942</v>
      </c>
      <c r="D76" s="6">
        <v>78.92</v>
      </c>
      <c r="E76" s="7">
        <v>40440608</v>
      </c>
    </row>
    <row r="77" spans="1:7" x14ac:dyDescent="0.25">
      <c r="A77" s="4">
        <v>2012</v>
      </c>
      <c r="B77" s="4">
        <v>3</v>
      </c>
      <c r="C77" s="5">
        <v>58846026</v>
      </c>
      <c r="D77" s="4">
        <v>84.45</v>
      </c>
      <c r="E77" s="5">
        <v>49693743</v>
      </c>
    </row>
    <row r="78" spans="1:7" x14ac:dyDescent="0.25">
      <c r="A78" s="6">
        <v>2012</v>
      </c>
      <c r="B78" s="6">
        <v>4</v>
      </c>
      <c r="C78" s="7">
        <v>56495318</v>
      </c>
      <c r="D78" s="6">
        <v>83.62</v>
      </c>
      <c r="E78" s="7">
        <v>47240808</v>
      </c>
      <c r="G78" s="56"/>
    </row>
    <row r="79" spans="1:7" x14ac:dyDescent="0.25">
      <c r="A79" s="4">
        <v>2012</v>
      </c>
      <c r="B79" s="4">
        <v>5</v>
      </c>
      <c r="C79" s="5">
        <v>58102674</v>
      </c>
      <c r="D79" s="4">
        <v>84.46</v>
      </c>
      <c r="E79" s="5">
        <v>49075103</v>
      </c>
    </row>
    <row r="80" spans="1:7" x14ac:dyDescent="0.25">
      <c r="A80" s="6">
        <v>2012</v>
      </c>
      <c r="B80" s="6">
        <v>6</v>
      </c>
      <c r="C80" s="7">
        <v>59980845</v>
      </c>
      <c r="D80" s="6">
        <v>86.63</v>
      </c>
      <c r="E80" s="7">
        <v>51958863</v>
      </c>
    </row>
    <row r="81" spans="1:5" x14ac:dyDescent="0.25">
      <c r="A81" s="4">
        <v>2012</v>
      </c>
      <c r="B81" s="4">
        <v>7</v>
      </c>
      <c r="C81" s="5">
        <v>62452527</v>
      </c>
      <c r="D81" s="4">
        <v>86.85</v>
      </c>
      <c r="E81" s="5">
        <v>54239648</v>
      </c>
    </row>
    <row r="82" spans="1:5" x14ac:dyDescent="0.25">
      <c r="A82" s="6">
        <v>2012</v>
      </c>
      <c r="B82" s="6">
        <v>8</v>
      </c>
      <c r="C82" s="7">
        <v>61026426</v>
      </c>
      <c r="D82" s="6">
        <v>86.64</v>
      </c>
      <c r="E82" s="7">
        <v>52870434</v>
      </c>
    </row>
    <row r="83" spans="1:5" x14ac:dyDescent="0.25">
      <c r="A83" s="4">
        <v>2012</v>
      </c>
      <c r="B83" s="4">
        <v>9</v>
      </c>
      <c r="C83" s="5">
        <v>54386931</v>
      </c>
      <c r="D83" s="4">
        <v>80.650000000000006</v>
      </c>
      <c r="E83" s="5">
        <v>43861215</v>
      </c>
    </row>
    <row r="84" spans="1:5" x14ac:dyDescent="0.25">
      <c r="A84" s="6">
        <v>2012</v>
      </c>
      <c r="B84" s="6">
        <v>10</v>
      </c>
      <c r="C84" s="7">
        <v>55378572</v>
      </c>
      <c r="D84" s="6">
        <v>84.26</v>
      </c>
      <c r="E84" s="7">
        <v>46661129</v>
      </c>
    </row>
    <row r="85" spans="1:5" x14ac:dyDescent="0.25">
      <c r="A85" s="4">
        <v>2012</v>
      </c>
      <c r="B85" s="4">
        <v>11</v>
      </c>
      <c r="C85" s="5">
        <v>54524126</v>
      </c>
      <c r="D85" s="4">
        <v>82.81</v>
      </c>
      <c r="E85" s="5">
        <v>45148868</v>
      </c>
    </row>
    <row r="86" spans="1:5" ht="15.75" thickBot="1" x14ac:dyDescent="0.3">
      <c r="A86" s="6">
        <v>2012</v>
      </c>
      <c r="B86" s="57">
        <v>12</v>
      </c>
      <c r="C86" s="58">
        <v>56181473</v>
      </c>
      <c r="D86" s="57">
        <v>81.55</v>
      </c>
      <c r="E86" s="58">
        <v>45818778</v>
      </c>
    </row>
    <row r="87" spans="1:5" ht="16.5" thickBot="1" x14ac:dyDescent="0.3">
      <c r="A87" s="8"/>
      <c r="B87" s="9" t="s">
        <v>6</v>
      </c>
      <c r="C87" s="10">
        <f>SUM(C3:C86)</f>
        <v>4878473267</v>
      </c>
      <c r="D87" s="11">
        <f>SUM(D3:D86)</f>
        <v>6808.85</v>
      </c>
      <c r="E87" s="12">
        <f>SUM(E3:E86)</f>
        <v>3959259328</v>
      </c>
    </row>
    <row r="88" spans="1:5" x14ac:dyDescent="0.25">
      <c r="A88" s="8"/>
      <c r="B88" s="8"/>
      <c r="C88" s="14"/>
      <c r="D88" s="8"/>
      <c r="E88" s="14"/>
    </row>
    <row r="89" spans="1:5" ht="15.75" thickBot="1" x14ac:dyDescent="0.3">
      <c r="A89" s="8"/>
      <c r="B89" s="8"/>
      <c r="C89" s="14"/>
      <c r="D89" s="8"/>
      <c r="E89" s="14"/>
    </row>
    <row r="90" spans="1:5" ht="24" thickBot="1" x14ac:dyDescent="0.4">
      <c r="A90" s="8"/>
      <c r="B90" s="15" t="s">
        <v>7</v>
      </c>
      <c r="C90" s="16"/>
      <c r="D90" s="16"/>
      <c r="E90" s="17"/>
    </row>
    <row r="91" spans="1:5" ht="15.75" x14ac:dyDescent="0.25">
      <c r="A91" s="59"/>
      <c r="B91" s="18" t="s">
        <v>8</v>
      </c>
      <c r="C91" s="19">
        <f>AVERAGE(C3:C86)</f>
        <v>58077062.702380955</v>
      </c>
      <c r="D91" s="19">
        <f>AVERAGE(D3:D86)</f>
        <v>81.057738095238093</v>
      </c>
      <c r="E91" s="19">
        <f>AVERAGE(E3:E86)</f>
        <v>47134039.619047619</v>
      </c>
    </row>
    <row r="92" spans="1:5" ht="15.75" x14ac:dyDescent="0.25">
      <c r="B92" s="22" t="s">
        <v>9</v>
      </c>
      <c r="C92" s="23">
        <f>MEDIAN(C3:C86)</f>
        <v>58227952</v>
      </c>
      <c r="D92" s="24">
        <f>MEDIAN(D3:D86)</f>
        <v>81.430000000000007</v>
      </c>
      <c r="E92" s="25">
        <f>MEDIAN(E3:E86)</f>
        <v>46962998</v>
      </c>
    </row>
    <row r="93" spans="1:5" ht="15.75" x14ac:dyDescent="0.25">
      <c r="A93" s="59"/>
      <c r="B93" s="26" t="s">
        <v>10</v>
      </c>
      <c r="C93" s="27" t="e">
        <f>MODE(C3:C86)</f>
        <v>#N/A</v>
      </c>
      <c r="D93" s="24">
        <f>MODE(D3:D86)</f>
        <v>81.430000000000007</v>
      </c>
      <c r="E93" s="28" t="e">
        <f>MODE(E3:E86)</f>
        <v>#N/A</v>
      </c>
    </row>
    <row r="94" spans="1:5" ht="29.25" x14ac:dyDescent="0.25">
      <c r="B94" s="29" t="s">
        <v>11</v>
      </c>
      <c r="C94" s="60">
        <f>STDEV(C3:C86)</f>
        <v>3929729.147177008</v>
      </c>
      <c r="D94" s="30">
        <f>STDEV(D3:D86)</f>
        <v>3.9091974806381495</v>
      </c>
      <c r="E94" s="61">
        <f>STDEV(E3:E86)</f>
        <v>4563653.7273743646</v>
      </c>
    </row>
    <row r="95" spans="1:5" ht="15.75" x14ac:dyDescent="0.25">
      <c r="A95" s="59"/>
      <c r="B95" s="22" t="s">
        <v>12</v>
      </c>
      <c r="C95" s="31">
        <f>VAR(C3:C86)</f>
        <v>15442771170172.533</v>
      </c>
      <c r="D95" s="28">
        <f>VAR(D3:D86)</f>
        <v>15.281824942627654</v>
      </c>
      <c r="E95" s="28">
        <f>VAR(E3:E86)</f>
        <v>20826935343377.93</v>
      </c>
    </row>
    <row r="96" spans="1:5" ht="15.75" x14ac:dyDescent="0.25">
      <c r="B96" s="22" t="s">
        <v>13</v>
      </c>
      <c r="C96" s="23">
        <f>MIN(C3:C86)</f>
        <v>47817552</v>
      </c>
      <c r="D96" s="24">
        <f>MIN(D3:D86)</f>
        <v>72.290000000000006</v>
      </c>
      <c r="E96" s="25">
        <f>MIN(E3:E86)</f>
        <v>36997641</v>
      </c>
    </row>
    <row r="97" spans="2:5" ht="16.5" thickBot="1" x14ac:dyDescent="0.3">
      <c r="B97" s="32" t="s">
        <v>14</v>
      </c>
      <c r="C97" s="33">
        <f>MAX(C3:C86)</f>
        <v>65566709</v>
      </c>
      <c r="D97" s="34">
        <f>MAX(D3:D86)</f>
        <v>87.15</v>
      </c>
      <c r="E97" s="35">
        <f>MAX(E3:E86)</f>
        <v>56572990</v>
      </c>
    </row>
    <row r="98" spans="2:5" x14ac:dyDescent="0.25">
      <c r="B98" s="62"/>
    </row>
    <row r="99" spans="2:5" x14ac:dyDescent="0.25">
      <c r="C99" s="63"/>
      <c r="D99" s="64"/>
      <c r="E99" s="65"/>
    </row>
  </sheetData>
  <mergeCells count="2">
    <mergeCell ref="A1:E1"/>
    <mergeCell ref="B90:E9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99"/>
  <sheetViews>
    <sheetView topLeftCell="A61" workbookViewId="0">
      <selection activeCell="C99" sqref="C99"/>
    </sheetView>
  </sheetViews>
  <sheetFormatPr defaultRowHeight="15" x14ac:dyDescent="0.25"/>
  <cols>
    <col min="1" max="1" width="9" style="13" customWidth="1"/>
    <col min="2" max="2" width="12.85546875" style="13" customWidth="1"/>
    <col min="3" max="3" width="27.140625" style="13" customWidth="1"/>
    <col min="4" max="4" width="17.7109375" style="13" customWidth="1"/>
    <col min="5" max="5" width="30.5703125" style="13" customWidth="1"/>
  </cols>
  <sheetData>
    <row r="1" spans="1:5" ht="54" customHeight="1" thickBot="1" x14ac:dyDescent="0.6">
      <c r="A1" s="1" t="s">
        <v>0</v>
      </c>
      <c r="B1" s="2"/>
      <c r="C1" s="2"/>
      <c r="D1" s="2"/>
      <c r="E1" s="2"/>
    </row>
    <row r="2" spans="1:5" ht="15.7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x14ac:dyDescent="0.25">
      <c r="A3" s="4">
        <v>2006</v>
      </c>
      <c r="B3" s="4">
        <v>1</v>
      </c>
      <c r="C3" s="5">
        <v>1531160</v>
      </c>
      <c r="D3" s="4">
        <v>67.290000000000006</v>
      </c>
      <c r="E3" s="5">
        <v>1030286</v>
      </c>
    </row>
    <row r="4" spans="1:5" x14ac:dyDescent="0.25">
      <c r="A4" s="6">
        <v>2006</v>
      </c>
      <c r="B4" s="6">
        <v>2</v>
      </c>
      <c r="C4" s="7">
        <v>1398584</v>
      </c>
      <c r="D4" s="6">
        <v>72.59</v>
      </c>
      <c r="E4" s="7">
        <v>1015301</v>
      </c>
    </row>
    <row r="5" spans="1:5" x14ac:dyDescent="0.25">
      <c r="A5" s="4">
        <v>2006</v>
      </c>
      <c r="B5" s="4">
        <v>3</v>
      </c>
      <c r="C5" s="5">
        <v>1593802</v>
      </c>
      <c r="D5" s="4">
        <v>78.39</v>
      </c>
      <c r="E5" s="5">
        <v>1249308</v>
      </c>
    </row>
    <row r="6" spans="1:5" x14ac:dyDescent="0.25">
      <c r="A6" s="6">
        <v>2006</v>
      </c>
      <c r="B6" s="6">
        <v>4</v>
      </c>
      <c r="C6" s="7">
        <v>1547705</v>
      </c>
      <c r="D6" s="6">
        <v>78.510000000000005</v>
      </c>
      <c r="E6" s="7">
        <v>1215157</v>
      </c>
    </row>
    <row r="7" spans="1:5" x14ac:dyDescent="0.25">
      <c r="A7" s="4">
        <v>2006</v>
      </c>
      <c r="B7" s="4">
        <v>5</v>
      </c>
      <c r="C7" s="5">
        <v>1677858</v>
      </c>
      <c r="D7" s="4">
        <v>77.14</v>
      </c>
      <c r="E7" s="5">
        <v>1294314</v>
      </c>
    </row>
    <row r="8" spans="1:5" x14ac:dyDescent="0.25">
      <c r="A8" s="6">
        <v>2006</v>
      </c>
      <c r="B8" s="6">
        <v>6</v>
      </c>
      <c r="C8" s="7">
        <v>1774704</v>
      </c>
      <c r="D8" s="6">
        <v>81.78</v>
      </c>
      <c r="E8" s="7">
        <v>1451437</v>
      </c>
    </row>
    <row r="9" spans="1:5" x14ac:dyDescent="0.25">
      <c r="A9" s="4">
        <v>2006</v>
      </c>
      <c r="B9" s="4">
        <v>7</v>
      </c>
      <c r="C9" s="5">
        <v>1859552</v>
      </c>
      <c r="D9" s="4">
        <v>83.02</v>
      </c>
      <c r="E9" s="5">
        <v>1543717</v>
      </c>
    </row>
    <row r="10" spans="1:5" x14ac:dyDescent="0.25">
      <c r="A10" s="6">
        <v>2006</v>
      </c>
      <c r="B10" s="6">
        <v>8</v>
      </c>
      <c r="C10" s="7">
        <v>1870952</v>
      </c>
      <c r="D10" s="6">
        <v>80.86</v>
      </c>
      <c r="E10" s="7">
        <v>1512930</v>
      </c>
    </row>
    <row r="11" spans="1:5" x14ac:dyDescent="0.25">
      <c r="A11" s="4">
        <v>2006</v>
      </c>
      <c r="B11" s="4">
        <v>9</v>
      </c>
      <c r="C11" s="5">
        <v>1671371</v>
      </c>
      <c r="D11" s="4">
        <v>74.33</v>
      </c>
      <c r="E11" s="5">
        <v>1242360</v>
      </c>
    </row>
    <row r="12" spans="1:5" x14ac:dyDescent="0.25">
      <c r="A12" s="6">
        <v>2006</v>
      </c>
      <c r="B12" s="6">
        <v>10</v>
      </c>
      <c r="C12" s="7">
        <v>1655579</v>
      </c>
      <c r="D12" s="6">
        <v>72.12</v>
      </c>
      <c r="E12" s="7">
        <v>1193924</v>
      </c>
    </row>
    <row r="13" spans="1:5" x14ac:dyDescent="0.25">
      <c r="A13" s="4">
        <v>2006</v>
      </c>
      <c r="B13" s="4">
        <v>11</v>
      </c>
      <c r="C13" s="5">
        <v>1512645</v>
      </c>
      <c r="D13" s="4">
        <v>75.86</v>
      </c>
      <c r="E13" s="5">
        <v>1147487</v>
      </c>
    </row>
    <row r="14" spans="1:5" x14ac:dyDescent="0.25">
      <c r="A14" s="6">
        <v>2006</v>
      </c>
      <c r="B14" s="6">
        <v>12</v>
      </c>
      <c r="C14" s="7">
        <v>1574736</v>
      </c>
      <c r="D14" s="6">
        <v>75.680000000000007</v>
      </c>
      <c r="E14" s="7">
        <v>1191751</v>
      </c>
    </row>
    <row r="15" spans="1:5" x14ac:dyDescent="0.25">
      <c r="A15" s="6">
        <v>2007</v>
      </c>
      <c r="B15" s="6">
        <v>1</v>
      </c>
      <c r="C15" s="7">
        <v>1554778</v>
      </c>
      <c r="D15" s="6">
        <v>65.38</v>
      </c>
      <c r="E15" s="7">
        <v>1016525</v>
      </c>
    </row>
    <row r="16" spans="1:5" x14ac:dyDescent="0.25">
      <c r="A16" s="4">
        <v>2007</v>
      </c>
      <c r="B16" s="4">
        <v>2</v>
      </c>
      <c r="C16" s="5">
        <v>1425027</v>
      </c>
      <c r="D16" s="4">
        <v>69.7</v>
      </c>
      <c r="E16" s="5">
        <v>993212</v>
      </c>
    </row>
    <row r="17" spans="1:5" x14ac:dyDescent="0.25">
      <c r="A17" s="6">
        <v>2007</v>
      </c>
      <c r="B17" s="6">
        <v>3</v>
      </c>
      <c r="C17" s="7">
        <v>1608476</v>
      </c>
      <c r="D17" s="6">
        <v>77.069999999999993</v>
      </c>
      <c r="E17" s="7">
        <v>1239721</v>
      </c>
    </row>
    <row r="18" spans="1:5" x14ac:dyDescent="0.25">
      <c r="A18" s="4">
        <v>2007</v>
      </c>
      <c r="B18" s="4">
        <v>4</v>
      </c>
      <c r="C18" s="5">
        <v>1601483</v>
      </c>
      <c r="D18" s="4">
        <v>77.08</v>
      </c>
      <c r="E18" s="5">
        <v>1234460</v>
      </c>
    </row>
    <row r="19" spans="1:5" x14ac:dyDescent="0.25">
      <c r="A19" s="6">
        <v>2007</v>
      </c>
      <c r="B19" s="6">
        <v>5</v>
      </c>
      <c r="C19" s="7">
        <v>1784638</v>
      </c>
      <c r="D19" s="6">
        <v>77.03</v>
      </c>
      <c r="E19" s="7">
        <v>1374728</v>
      </c>
    </row>
    <row r="20" spans="1:5" x14ac:dyDescent="0.25">
      <c r="A20" s="4">
        <v>2007</v>
      </c>
      <c r="B20" s="4">
        <v>6</v>
      </c>
      <c r="C20" s="5">
        <v>1869017</v>
      </c>
      <c r="D20" s="4">
        <v>81.81</v>
      </c>
      <c r="E20" s="5">
        <v>1529083</v>
      </c>
    </row>
    <row r="21" spans="1:5" x14ac:dyDescent="0.25">
      <c r="A21" s="6">
        <v>2007</v>
      </c>
      <c r="B21" s="6">
        <v>7</v>
      </c>
      <c r="C21" s="7">
        <v>1934333</v>
      </c>
      <c r="D21" s="6">
        <v>83.87</v>
      </c>
      <c r="E21" s="7">
        <v>1622310</v>
      </c>
    </row>
    <row r="22" spans="1:5" x14ac:dyDescent="0.25">
      <c r="A22" s="4">
        <v>2007</v>
      </c>
      <c r="B22" s="4">
        <v>8</v>
      </c>
      <c r="C22" s="5">
        <v>1916375</v>
      </c>
      <c r="D22" s="4">
        <v>83.79</v>
      </c>
      <c r="E22" s="5">
        <v>1605686</v>
      </c>
    </row>
    <row r="23" spans="1:5" x14ac:dyDescent="0.25">
      <c r="A23" s="6">
        <v>2007</v>
      </c>
      <c r="B23" s="6">
        <v>9</v>
      </c>
      <c r="C23" s="7">
        <v>1749398</v>
      </c>
      <c r="D23" s="6">
        <v>72.38</v>
      </c>
      <c r="E23" s="7">
        <v>1266186</v>
      </c>
    </row>
    <row r="24" spans="1:5" x14ac:dyDescent="0.25">
      <c r="A24" s="4">
        <v>2007</v>
      </c>
      <c r="B24" s="4">
        <v>10</v>
      </c>
      <c r="C24" s="5">
        <v>1734074</v>
      </c>
      <c r="D24" s="4">
        <v>71.98</v>
      </c>
      <c r="E24" s="5">
        <v>1248268</v>
      </c>
    </row>
    <row r="25" spans="1:5" x14ac:dyDescent="0.25">
      <c r="A25" s="6">
        <v>2007</v>
      </c>
      <c r="B25" s="6">
        <v>11</v>
      </c>
      <c r="C25" s="7">
        <v>1607424</v>
      </c>
      <c r="D25" s="6">
        <v>76.86</v>
      </c>
      <c r="E25" s="7">
        <v>1235535</v>
      </c>
    </row>
    <row r="26" spans="1:5" x14ac:dyDescent="0.25">
      <c r="A26" s="4">
        <v>2007</v>
      </c>
      <c r="B26" s="4">
        <v>12</v>
      </c>
      <c r="C26" s="5">
        <v>1689845</v>
      </c>
      <c r="D26" s="4">
        <v>75.56</v>
      </c>
      <c r="E26" s="5">
        <v>1276917</v>
      </c>
    </row>
    <row r="27" spans="1:5" x14ac:dyDescent="0.25">
      <c r="A27" s="4">
        <v>2008</v>
      </c>
      <c r="B27" s="4">
        <v>1</v>
      </c>
      <c r="C27" s="5">
        <v>1680095</v>
      </c>
      <c r="D27" s="4">
        <v>67.650000000000006</v>
      </c>
      <c r="E27" s="5">
        <v>1136603</v>
      </c>
    </row>
    <row r="28" spans="1:5" x14ac:dyDescent="0.25">
      <c r="A28" s="6">
        <v>2008</v>
      </c>
      <c r="B28" s="6">
        <v>2</v>
      </c>
      <c r="C28" s="7">
        <v>1589392</v>
      </c>
      <c r="D28" s="6">
        <v>72.73</v>
      </c>
      <c r="E28" s="7">
        <v>1155905</v>
      </c>
    </row>
    <row r="29" spans="1:5" x14ac:dyDescent="0.25">
      <c r="A29" s="4">
        <v>2008</v>
      </c>
      <c r="B29" s="4">
        <v>3</v>
      </c>
      <c r="C29" s="5">
        <v>1728567</v>
      </c>
      <c r="D29" s="4">
        <v>80.52</v>
      </c>
      <c r="E29" s="5">
        <v>1391856</v>
      </c>
    </row>
    <row r="30" spans="1:5" x14ac:dyDescent="0.25">
      <c r="A30" s="6">
        <v>2008</v>
      </c>
      <c r="B30" s="6">
        <v>4</v>
      </c>
      <c r="C30" s="7">
        <v>1692333</v>
      </c>
      <c r="D30" s="6">
        <v>76.569999999999993</v>
      </c>
      <c r="E30" s="7">
        <v>1295835</v>
      </c>
    </row>
    <row r="31" spans="1:5" x14ac:dyDescent="0.25">
      <c r="A31" s="4">
        <v>2008</v>
      </c>
      <c r="B31" s="4">
        <v>5</v>
      </c>
      <c r="C31" s="5">
        <v>1835235</v>
      </c>
      <c r="D31" s="4">
        <v>77.25</v>
      </c>
      <c r="E31" s="5">
        <v>1417675</v>
      </c>
    </row>
    <row r="32" spans="1:5" x14ac:dyDescent="0.25">
      <c r="A32" s="6">
        <v>2008</v>
      </c>
      <c r="B32" s="6">
        <v>6</v>
      </c>
      <c r="C32" s="7">
        <v>1907917</v>
      </c>
      <c r="D32" s="6">
        <v>79.33</v>
      </c>
      <c r="E32" s="7">
        <v>1513644</v>
      </c>
    </row>
    <row r="33" spans="1:5" x14ac:dyDescent="0.25">
      <c r="A33" s="4">
        <v>2008</v>
      </c>
      <c r="B33" s="4">
        <v>7</v>
      </c>
      <c r="C33" s="5">
        <v>2031343</v>
      </c>
      <c r="D33" s="4">
        <v>79.41</v>
      </c>
      <c r="E33" s="5">
        <v>1613122</v>
      </c>
    </row>
    <row r="34" spans="1:5" x14ac:dyDescent="0.25">
      <c r="A34" s="6">
        <v>2008</v>
      </c>
      <c r="B34" s="6">
        <v>8</v>
      </c>
      <c r="C34" s="7">
        <v>1967467</v>
      </c>
      <c r="D34" s="6">
        <v>82.29</v>
      </c>
      <c r="E34" s="7">
        <v>1619020</v>
      </c>
    </row>
    <row r="35" spans="1:5" x14ac:dyDescent="0.25">
      <c r="A35" s="4">
        <v>2008</v>
      </c>
      <c r="B35" s="4">
        <v>9</v>
      </c>
      <c r="C35" s="5">
        <v>1718825</v>
      </c>
      <c r="D35" s="4">
        <v>76.13</v>
      </c>
      <c r="E35" s="5">
        <v>1308626</v>
      </c>
    </row>
    <row r="36" spans="1:5" x14ac:dyDescent="0.25">
      <c r="A36" s="6">
        <v>2008</v>
      </c>
      <c r="B36" s="6">
        <v>10</v>
      </c>
      <c r="C36" s="7">
        <v>1736486</v>
      </c>
      <c r="D36" s="6">
        <v>73.83</v>
      </c>
      <c r="E36" s="7">
        <v>1282112</v>
      </c>
    </row>
    <row r="37" spans="1:5" x14ac:dyDescent="0.25">
      <c r="A37" s="4">
        <v>2008</v>
      </c>
      <c r="B37" s="4">
        <v>11</v>
      </c>
      <c r="C37" s="5">
        <v>1578398</v>
      </c>
      <c r="D37" s="4">
        <v>76.23</v>
      </c>
      <c r="E37" s="5">
        <v>1203171</v>
      </c>
    </row>
    <row r="38" spans="1:5" x14ac:dyDescent="0.25">
      <c r="A38" s="6">
        <v>2008</v>
      </c>
      <c r="B38" s="6">
        <v>12</v>
      </c>
      <c r="C38" s="7">
        <v>1565025</v>
      </c>
      <c r="D38" s="6">
        <v>80.540000000000006</v>
      </c>
      <c r="E38" s="7">
        <v>1260445</v>
      </c>
    </row>
    <row r="39" spans="1:5" x14ac:dyDescent="0.25">
      <c r="A39" s="6">
        <v>2009</v>
      </c>
      <c r="B39" s="6">
        <v>1</v>
      </c>
      <c r="C39" s="7">
        <v>1596392</v>
      </c>
      <c r="D39" s="6">
        <v>70.459999999999994</v>
      </c>
      <c r="E39" s="7">
        <v>1124778</v>
      </c>
    </row>
    <row r="40" spans="1:5" x14ac:dyDescent="0.25">
      <c r="A40" s="4">
        <v>2009</v>
      </c>
      <c r="B40" s="4">
        <v>2</v>
      </c>
      <c r="C40" s="5">
        <v>1479875</v>
      </c>
      <c r="D40" s="4">
        <v>72.27</v>
      </c>
      <c r="E40" s="5">
        <v>1069488</v>
      </c>
    </row>
    <row r="41" spans="1:5" x14ac:dyDescent="0.25">
      <c r="A41" s="6">
        <v>2009</v>
      </c>
      <c r="B41" s="6">
        <v>3</v>
      </c>
      <c r="C41" s="7">
        <v>1635883</v>
      </c>
      <c r="D41" s="6">
        <v>81.37</v>
      </c>
      <c r="E41" s="7">
        <v>1331161</v>
      </c>
    </row>
    <row r="42" spans="1:5" x14ac:dyDescent="0.25">
      <c r="A42" s="4">
        <v>2009</v>
      </c>
      <c r="B42" s="4">
        <v>4</v>
      </c>
      <c r="C42" s="5">
        <v>1600995</v>
      </c>
      <c r="D42" s="4">
        <v>78.72</v>
      </c>
      <c r="E42" s="5">
        <v>1260381</v>
      </c>
    </row>
    <row r="43" spans="1:5" x14ac:dyDescent="0.25">
      <c r="A43" s="6">
        <v>2009</v>
      </c>
      <c r="B43" s="6">
        <v>5</v>
      </c>
      <c r="C43" s="7">
        <v>1760038</v>
      </c>
      <c r="D43" s="6">
        <v>77.73</v>
      </c>
      <c r="E43" s="7">
        <v>1368136</v>
      </c>
    </row>
    <row r="44" spans="1:5" x14ac:dyDescent="0.25">
      <c r="A44" s="4">
        <v>2009</v>
      </c>
      <c r="B44" s="4">
        <v>6</v>
      </c>
      <c r="C44" s="5">
        <v>1861946</v>
      </c>
      <c r="D44" s="4">
        <v>80.87</v>
      </c>
      <c r="E44" s="5">
        <v>1505740</v>
      </c>
    </row>
    <row r="45" spans="1:5" x14ac:dyDescent="0.25">
      <c r="A45" s="6">
        <v>2009</v>
      </c>
      <c r="B45" s="6">
        <v>7</v>
      </c>
      <c r="C45" s="7">
        <v>1983765</v>
      </c>
      <c r="D45" s="6">
        <v>84.19</v>
      </c>
      <c r="E45" s="7">
        <v>1670102</v>
      </c>
    </row>
    <row r="46" spans="1:5" x14ac:dyDescent="0.25">
      <c r="A46" s="4">
        <v>2009</v>
      </c>
      <c r="B46" s="4">
        <v>8</v>
      </c>
      <c r="C46" s="5">
        <v>1977418</v>
      </c>
      <c r="D46" s="4">
        <v>83.98</v>
      </c>
      <c r="E46" s="5">
        <v>1660587</v>
      </c>
    </row>
    <row r="47" spans="1:5" x14ac:dyDescent="0.25">
      <c r="A47" s="6">
        <v>2009</v>
      </c>
      <c r="B47" s="6">
        <v>9</v>
      </c>
      <c r="C47" s="7">
        <v>1743430</v>
      </c>
      <c r="D47" s="6">
        <v>77.900000000000006</v>
      </c>
      <c r="E47" s="7">
        <v>1358088</v>
      </c>
    </row>
    <row r="48" spans="1:5" x14ac:dyDescent="0.25">
      <c r="A48" s="4">
        <v>2009</v>
      </c>
      <c r="B48" s="4">
        <v>10</v>
      </c>
      <c r="C48" s="5">
        <v>1765558</v>
      </c>
      <c r="D48" s="4">
        <v>77.14</v>
      </c>
      <c r="E48" s="5">
        <v>1361880</v>
      </c>
    </row>
    <row r="49" spans="1:5" x14ac:dyDescent="0.25">
      <c r="A49" s="6">
        <v>2009</v>
      </c>
      <c r="B49" s="6">
        <v>11</v>
      </c>
      <c r="C49" s="7">
        <v>1621791</v>
      </c>
      <c r="D49" s="6">
        <v>79.89</v>
      </c>
      <c r="E49" s="7">
        <v>1295668</v>
      </c>
    </row>
    <row r="50" spans="1:5" x14ac:dyDescent="0.25">
      <c r="A50" s="4">
        <v>2009</v>
      </c>
      <c r="B50" s="4">
        <v>12</v>
      </c>
      <c r="C50" s="5">
        <v>1660204</v>
      </c>
      <c r="D50" s="4">
        <v>83.51</v>
      </c>
      <c r="E50" s="5">
        <v>1386474</v>
      </c>
    </row>
    <row r="51" spans="1:5" x14ac:dyDescent="0.25">
      <c r="A51" s="4">
        <v>2010</v>
      </c>
      <c r="B51" s="4">
        <v>1</v>
      </c>
      <c r="C51" s="5">
        <v>1635075</v>
      </c>
      <c r="D51" s="4">
        <v>76.83</v>
      </c>
      <c r="E51" s="5">
        <v>1256227</v>
      </c>
    </row>
    <row r="52" spans="1:5" x14ac:dyDescent="0.25">
      <c r="A52" s="6">
        <v>2010</v>
      </c>
      <c r="B52" s="6">
        <v>2</v>
      </c>
      <c r="C52" s="7">
        <v>1468673</v>
      </c>
      <c r="D52" s="6">
        <v>79.02</v>
      </c>
      <c r="E52" s="7">
        <v>1160514</v>
      </c>
    </row>
    <row r="53" spans="1:5" x14ac:dyDescent="0.25">
      <c r="A53" s="4">
        <v>2010</v>
      </c>
      <c r="B53" s="4">
        <v>3</v>
      </c>
      <c r="C53" s="5">
        <v>1712942</v>
      </c>
      <c r="D53" s="4">
        <v>83.96</v>
      </c>
      <c r="E53" s="5">
        <v>1438164</v>
      </c>
    </row>
    <row r="54" spans="1:5" x14ac:dyDescent="0.25">
      <c r="A54" s="6">
        <v>2010</v>
      </c>
      <c r="B54" s="6">
        <v>4</v>
      </c>
      <c r="C54" s="7">
        <v>1673863</v>
      </c>
      <c r="D54" s="6">
        <v>82.23</v>
      </c>
      <c r="E54" s="7">
        <v>1376402</v>
      </c>
    </row>
    <row r="55" spans="1:5" x14ac:dyDescent="0.25">
      <c r="A55" s="4">
        <v>2010</v>
      </c>
      <c r="B55" s="4">
        <v>5</v>
      </c>
      <c r="C55" s="5">
        <v>1847871</v>
      </c>
      <c r="D55" s="4">
        <v>80.73</v>
      </c>
      <c r="E55" s="5">
        <v>1491844</v>
      </c>
    </row>
    <row r="56" spans="1:5" x14ac:dyDescent="0.25">
      <c r="A56" s="6">
        <v>2010</v>
      </c>
      <c r="B56" s="6">
        <v>6</v>
      </c>
      <c r="C56" s="7">
        <v>2014396</v>
      </c>
      <c r="D56" s="6">
        <v>84.29</v>
      </c>
      <c r="E56" s="7">
        <v>1698004</v>
      </c>
    </row>
    <row r="57" spans="1:5" x14ac:dyDescent="0.25">
      <c r="A57" s="4">
        <v>2010</v>
      </c>
      <c r="B57" s="4">
        <v>7</v>
      </c>
      <c r="C57" s="5">
        <v>2125380</v>
      </c>
      <c r="D57" s="4">
        <v>87.12</v>
      </c>
      <c r="E57" s="5">
        <v>1851534</v>
      </c>
    </row>
    <row r="58" spans="1:5" x14ac:dyDescent="0.25">
      <c r="A58" s="6">
        <v>2010</v>
      </c>
      <c r="B58" s="6">
        <v>8</v>
      </c>
      <c r="C58" s="7">
        <v>2114715</v>
      </c>
      <c r="D58" s="6">
        <v>86.16</v>
      </c>
      <c r="E58" s="7">
        <v>1822069</v>
      </c>
    </row>
    <row r="59" spans="1:5" x14ac:dyDescent="0.25">
      <c r="A59" s="4">
        <v>2010</v>
      </c>
      <c r="B59" s="4">
        <v>9</v>
      </c>
      <c r="C59" s="5">
        <v>1864755</v>
      </c>
      <c r="D59" s="4">
        <v>81.599999999999994</v>
      </c>
      <c r="E59" s="5">
        <v>1521578</v>
      </c>
    </row>
    <row r="60" spans="1:5" x14ac:dyDescent="0.25">
      <c r="A60" s="6">
        <v>2010</v>
      </c>
      <c r="B60" s="6">
        <v>10</v>
      </c>
      <c r="C60" s="7">
        <v>1904168</v>
      </c>
      <c r="D60" s="6">
        <v>81.55</v>
      </c>
      <c r="E60" s="7">
        <v>1552895</v>
      </c>
    </row>
    <row r="61" spans="1:5" x14ac:dyDescent="0.25">
      <c r="A61" s="4">
        <v>2010</v>
      </c>
      <c r="B61" s="4">
        <v>11</v>
      </c>
      <c r="C61" s="5">
        <v>1817432</v>
      </c>
      <c r="D61" s="4">
        <v>83.96</v>
      </c>
      <c r="E61" s="5">
        <v>1525845</v>
      </c>
    </row>
    <row r="62" spans="1:5" x14ac:dyDescent="0.25">
      <c r="A62" s="6">
        <v>2010</v>
      </c>
      <c r="B62" s="6">
        <v>12</v>
      </c>
      <c r="C62" s="7">
        <v>1886451</v>
      </c>
      <c r="D62" s="6">
        <v>85.55</v>
      </c>
      <c r="E62" s="7">
        <v>1613829</v>
      </c>
    </row>
    <row r="63" spans="1:5" x14ac:dyDescent="0.25">
      <c r="A63" s="6">
        <v>2011</v>
      </c>
      <c r="B63" s="6">
        <v>1</v>
      </c>
      <c r="C63" s="7">
        <v>1871075</v>
      </c>
      <c r="D63" s="6">
        <v>79.86</v>
      </c>
      <c r="E63" s="7">
        <v>1494244</v>
      </c>
    </row>
    <row r="64" spans="1:5" x14ac:dyDescent="0.25">
      <c r="A64" s="4">
        <v>2011</v>
      </c>
      <c r="B64" s="4">
        <v>2</v>
      </c>
      <c r="C64" s="5">
        <v>1719940</v>
      </c>
      <c r="D64" s="4">
        <v>81.540000000000006</v>
      </c>
      <c r="E64" s="5">
        <v>1402431</v>
      </c>
    </row>
    <row r="65" spans="1:5" x14ac:dyDescent="0.25">
      <c r="A65" s="6">
        <v>2011</v>
      </c>
      <c r="B65" s="6">
        <v>3</v>
      </c>
      <c r="C65" s="7">
        <v>1971951</v>
      </c>
      <c r="D65" s="6">
        <v>87.53</v>
      </c>
      <c r="E65" s="7">
        <v>1725990</v>
      </c>
    </row>
    <row r="66" spans="1:5" x14ac:dyDescent="0.25">
      <c r="A66" s="4">
        <v>2011</v>
      </c>
      <c r="B66" s="4">
        <v>4</v>
      </c>
      <c r="C66" s="5">
        <v>1932680</v>
      </c>
      <c r="D66" s="4">
        <v>84.58</v>
      </c>
      <c r="E66" s="5">
        <v>1634701</v>
      </c>
    </row>
    <row r="67" spans="1:5" x14ac:dyDescent="0.25">
      <c r="A67" s="6">
        <v>2011</v>
      </c>
      <c r="B67" s="6">
        <v>5</v>
      </c>
      <c r="C67" s="7">
        <v>1981667</v>
      </c>
      <c r="D67" s="6">
        <v>84.38</v>
      </c>
      <c r="E67" s="7">
        <v>1672044</v>
      </c>
    </row>
    <row r="68" spans="1:5" x14ac:dyDescent="0.25">
      <c r="A68" s="4">
        <v>2011</v>
      </c>
      <c r="B68" s="4">
        <v>6</v>
      </c>
      <c r="C68" s="5">
        <v>2132425</v>
      </c>
      <c r="D68" s="4">
        <v>85.23</v>
      </c>
      <c r="E68" s="5">
        <v>1817401</v>
      </c>
    </row>
    <row r="69" spans="1:5" x14ac:dyDescent="0.25">
      <c r="A69" s="6">
        <v>2011</v>
      </c>
      <c r="B69" s="6">
        <v>7</v>
      </c>
      <c r="C69" s="7">
        <v>2204353</v>
      </c>
      <c r="D69" s="6">
        <v>88.13</v>
      </c>
      <c r="E69" s="7">
        <v>1942594</v>
      </c>
    </row>
    <row r="70" spans="1:5" x14ac:dyDescent="0.25">
      <c r="A70" s="4">
        <v>2011</v>
      </c>
      <c r="B70" s="4">
        <v>8</v>
      </c>
      <c r="C70" s="5">
        <v>2193126</v>
      </c>
      <c r="D70" s="4">
        <v>88.1</v>
      </c>
      <c r="E70" s="5">
        <v>1932091</v>
      </c>
    </row>
    <row r="71" spans="1:5" x14ac:dyDescent="0.25">
      <c r="A71" s="6">
        <v>2011</v>
      </c>
      <c r="B71" s="6">
        <v>9</v>
      </c>
      <c r="C71" s="7">
        <v>1967684</v>
      </c>
      <c r="D71" s="6">
        <v>84.31</v>
      </c>
      <c r="E71" s="7">
        <v>1658962</v>
      </c>
    </row>
    <row r="72" spans="1:5" x14ac:dyDescent="0.25">
      <c r="A72" s="4">
        <v>2011</v>
      </c>
      <c r="B72" s="4">
        <v>10</v>
      </c>
      <c r="C72" s="5">
        <v>1980578</v>
      </c>
      <c r="D72" s="4">
        <v>82.41</v>
      </c>
      <c r="E72" s="5">
        <v>1632096</v>
      </c>
    </row>
    <row r="73" spans="1:5" x14ac:dyDescent="0.25">
      <c r="A73" s="6">
        <v>2011</v>
      </c>
      <c r="B73" s="6">
        <v>11</v>
      </c>
      <c r="C73" s="7">
        <v>1889756</v>
      </c>
      <c r="D73" s="6">
        <v>86.47</v>
      </c>
      <c r="E73" s="7">
        <v>1634132</v>
      </c>
    </row>
    <row r="74" spans="1:5" x14ac:dyDescent="0.25">
      <c r="A74" s="4">
        <v>2011</v>
      </c>
      <c r="B74" s="4">
        <v>12</v>
      </c>
      <c r="C74" s="5">
        <v>1958881</v>
      </c>
      <c r="D74" s="4">
        <v>87.26</v>
      </c>
      <c r="E74" s="5">
        <v>1709330</v>
      </c>
    </row>
    <row r="75" spans="1:5" x14ac:dyDescent="0.25">
      <c r="A75" s="4">
        <v>2012</v>
      </c>
      <c r="B75" s="4">
        <v>1</v>
      </c>
      <c r="C75" s="5">
        <v>1909650</v>
      </c>
      <c r="D75" s="4">
        <v>83.44</v>
      </c>
      <c r="E75" s="5">
        <v>1593394</v>
      </c>
    </row>
    <row r="76" spans="1:5" x14ac:dyDescent="0.25">
      <c r="A76" s="6">
        <v>2012</v>
      </c>
      <c r="B76" s="6">
        <v>2</v>
      </c>
      <c r="C76" s="7">
        <v>1837114</v>
      </c>
      <c r="D76" s="6">
        <v>84.26</v>
      </c>
      <c r="E76" s="7">
        <v>1547996</v>
      </c>
    </row>
    <row r="77" spans="1:5" x14ac:dyDescent="0.25">
      <c r="A77" s="4">
        <v>2012</v>
      </c>
      <c r="B77" s="4">
        <v>3</v>
      </c>
      <c r="C77" s="5">
        <v>2043057</v>
      </c>
      <c r="D77" s="4">
        <v>88.84</v>
      </c>
      <c r="E77" s="5">
        <v>1815067</v>
      </c>
    </row>
    <row r="78" spans="1:5" x14ac:dyDescent="0.25">
      <c r="A78" s="6">
        <v>2012</v>
      </c>
      <c r="B78" s="6">
        <v>4</v>
      </c>
      <c r="C78" s="7">
        <v>2017431</v>
      </c>
      <c r="D78" s="6">
        <v>87.3</v>
      </c>
      <c r="E78" s="7">
        <v>1761173</v>
      </c>
    </row>
    <row r="79" spans="1:5" x14ac:dyDescent="0.25">
      <c r="A79" s="4">
        <v>2012</v>
      </c>
      <c r="B79" s="4">
        <v>5</v>
      </c>
      <c r="C79" s="5">
        <v>2172447</v>
      </c>
      <c r="D79" s="4">
        <v>86.77</v>
      </c>
      <c r="E79" s="5">
        <v>1885045</v>
      </c>
    </row>
    <row r="80" spans="1:5" x14ac:dyDescent="0.25">
      <c r="A80" s="6">
        <v>2012</v>
      </c>
      <c r="B80" s="6">
        <v>6</v>
      </c>
      <c r="C80" s="7">
        <v>2307747</v>
      </c>
      <c r="D80" s="6">
        <v>87.87</v>
      </c>
      <c r="E80" s="7">
        <v>2027915</v>
      </c>
    </row>
    <row r="81" spans="1:5" x14ac:dyDescent="0.25">
      <c r="A81" s="4">
        <v>2012</v>
      </c>
      <c r="B81" s="4">
        <v>7</v>
      </c>
      <c r="C81" s="5">
        <v>2415462</v>
      </c>
      <c r="D81" s="4">
        <v>88.54</v>
      </c>
      <c r="E81" s="5">
        <v>2138659</v>
      </c>
    </row>
    <row r="82" spans="1:5" x14ac:dyDescent="0.25">
      <c r="A82" s="6">
        <v>2012</v>
      </c>
      <c r="B82" s="6">
        <v>8</v>
      </c>
      <c r="C82" s="7">
        <v>2381048</v>
      </c>
      <c r="D82" s="6">
        <v>88.82</v>
      </c>
      <c r="E82" s="7">
        <v>2114901</v>
      </c>
    </row>
    <row r="83" spans="1:5" x14ac:dyDescent="0.25">
      <c r="A83" s="4">
        <v>2012</v>
      </c>
      <c r="B83" s="4">
        <v>9</v>
      </c>
      <c r="C83" s="5">
        <v>2093965</v>
      </c>
      <c r="D83" s="4">
        <v>84.27</v>
      </c>
      <c r="E83" s="5">
        <v>1764585</v>
      </c>
    </row>
    <row r="84" spans="1:5" x14ac:dyDescent="0.25">
      <c r="A84" s="6">
        <v>2012</v>
      </c>
      <c r="B84" s="6">
        <v>10</v>
      </c>
      <c r="C84" s="7">
        <v>2092208</v>
      </c>
      <c r="D84" s="6">
        <v>85.22</v>
      </c>
      <c r="E84" s="7">
        <v>1782880</v>
      </c>
    </row>
    <row r="85" spans="1:5" x14ac:dyDescent="0.25">
      <c r="A85" s="4">
        <v>2012</v>
      </c>
      <c r="B85" s="4">
        <v>11</v>
      </c>
      <c r="C85" s="5">
        <v>2117331</v>
      </c>
      <c r="D85" s="4">
        <v>86.23</v>
      </c>
      <c r="E85" s="5">
        <v>1825783</v>
      </c>
    </row>
    <row r="86" spans="1:5" ht="15.75" thickBot="1" x14ac:dyDescent="0.3">
      <c r="A86" s="6">
        <v>2012</v>
      </c>
      <c r="B86" s="6">
        <v>12</v>
      </c>
      <c r="C86" s="7">
        <v>2191646</v>
      </c>
      <c r="D86" s="6">
        <v>86.14</v>
      </c>
      <c r="E86" s="7">
        <v>1887811</v>
      </c>
    </row>
    <row r="87" spans="1:5" ht="16.5" thickBot="1" x14ac:dyDescent="0.3">
      <c r="A87" s="8"/>
      <c r="B87" s="9" t="s">
        <v>6</v>
      </c>
      <c r="C87" s="10">
        <f>SUM(C3:C86)</f>
        <v>153310837</v>
      </c>
      <c r="D87" s="11">
        <f>SUM(D3:D86)</f>
        <v>6751.0900000000011</v>
      </c>
      <c r="E87" s="12">
        <f>SUM(E3:E86)</f>
        <v>124031230</v>
      </c>
    </row>
    <row r="88" spans="1:5" x14ac:dyDescent="0.25">
      <c r="B88" s="8"/>
      <c r="C88" s="14"/>
      <c r="D88" s="8"/>
      <c r="E88" s="14"/>
    </row>
    <row r="89" spans="1:5" ht="15.75" thickBot="1" x14ac:dyDescent="0.3">
      <c r="B89" s="8"/>
      <c r="C89" s="14"/>
      <c r="D89" s="8"/>
      <c r="E89" s="14"/>
    </row>
    <row r="90" spans="1:5" ht="24" thickBot="1" x14ac:dyDescent="0.4">
      <c r="B90" s="15" t="s">
        <v>7</v>
      </c>
      <c r="C90" s="16"/>
      <c r="D90" s="16"/>
      <c r="E90" s="17"/>
    </row>
    <row r="91" spans="1:5" ht="15.75" x14ac:dyDescent="0.25">
      <c r="B91" s="18" t="s">
        <v>8</v>
      </c>
      <c r="C91" s="19">
        <f>AVERAGE(C3:C86)</f>
        <v>1825129.0119047619</v>
      </c>
      <c r="D91" s="20">
        <f>AVERAGE(D3:D86)</f>
        <v>80.370119047619056</v>
      </c>
      <c r="E91" s="21">
        <f>AVERAGE(E3:E86)</f>
        <v>1476562.2619047619</v>
      </c>
    </row>
    <row r="92" spans="1:5" ht="15.75" x14ac:dyDescent="0.25">
      <c r="B92" s="22" t="s">
        <v>9</v>
      </c>
      <c r="C92" s="23">
        <f>MEDIAN(C3:C86)</f>
        <v>1826333.5</v>
      </c>
      <c r="D92" s="24">
        <f>MEDIAN(D3:D86)</f>
        <v>81.12</v>
      </c>
      <c r="E92" s="25">
        <f>MEDIAN(E3:E86)</f>
        <v>1471640.5</v>
      </c>
    </row>
    <row r="93" spans="1:5" ht="15.75" x14ac:dyDescent="0.25">
      <c r="B93" s="26" t="s">
        <v>10</v>
      </c>
      <c r="C93" s="27" t="e">
        <f>MODE(C3:C86)</f>
        <v>#N/A</v>
      </c>
      <c r="D93" s="24">
        <f>MODE(D3:D86)</f>
        <v>77.14</v>
      </c>
      <c r="E93" s="28" t="e">
        <f>MODE(E3:E86)</f>
        <v>#N/A</v>
      </c>
    </row>
    <row r="94" spans="1:5" ht="29.25" x14ac:dyDescent="0.25">
      <c r="B94" s="29" t="s">
        <v>11</v>
      </c>
      <c r="C94" s="27">
        <f>STDEV(C3:C86)</f>
        <v>224463.50081286865</v>
      </c>
      <c r="D94" s="30">
        <f>STDEV(D3:D86)</f>
        <v>5.5082436564142654</v>
      </c>
      <c r="E94" s="28">
        <f>STDEV(E3:E86)</f>
        <v>268992.6243890599</v>
      </c>
    </row>
    <row r="95" spans="1:5" ht="15.75" x14ac:dyDescent="0.25">
      <c r="B95" s="22" t="s">
        <v>12</v>
      </c>
      <c r="C95" s="31">
        <f>VAR(C3:C86)</f>
        <v>50383863197.168678</v>
      </c>
      <c r="D95" s="28">
        <f>VAR(D3:D86)</f>
        <v>30.340748178427997</v>
      </c>
      <c r="E95" s="66">
        <f>VAR(E3:E86)</f>
        <v>72357031975.713852</v>
      </c>
    </row>
    <row r="96" spans="1:5" ht="15.75" x14ac:dyDescent="0.25">
      <c r="B96" s="22" t="s">
        <v>13</v>
      </c>
      <c r="C96" s="23">
        <f>MIN(C3:C86)</f>
        <v>1398584</v>
      </c>
      <c r="D96" s="24">
        <f>MIN(D3:D86)</f>
        <v>65.38</v>
      </c>
      <c r="E96" s="25">
        <f>MIN(E3:E86)</f>
        <v>993212</v>
      </c>
    </row>
    <row r="97" spans="2:5" ht="16.5" thickBot="1" x14ac:dyDescent="0.3">
      <c r="B97" s="32" t="s">
        <v>14</v>
      </c>
      <c r="C97" s="33">
        <f>MAX(C3:C86)</f>
        <v>2415462</v>
      </c>
      <c r="D97" s="34">
        <f>MAX(D3:D86)</f>
        <v>88.84</v>
      </c>
      <c r="E97" s="35">
        <f>MAX(E3:E86)</f>
        <v>2138659</v>
      </c>
    </row>
    <row r="99" spans="2:5" x14ac:dyDescent="0.25">
      <c r="C99" s="13" t="s">
        <v>15</v>
      </c>
    </row>
  </sheetData>
  <mergeCells count="2">
    <mergeCell ref="A1:E1"/>
    <mergeCell ref="B90:E9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7"/>
  <sheetViews>
    <sheetView tabSelected="1" topLeftCell="A62" workbookViewId="0">
      <selection activeCell="E103" sqref="E103"/>
    </sheetView>
  </sheetViews>
  <sheetFormatPr defaultRowHeight="15" x14ac:dyDescent="0.25"/>
  <cols>
    <col min="2" max="2" width="12.7109375" customWidth="1"/>
    <col min="3" max="3" width="24.85546875" customWidth="1"/>
    <col min="4" max="4" width="23" customWidth="1"/>
    <col min="5" max="5" width="33.85546875" customWidth="1"/>
    <col min="8" max="8" width="14.85546875" customWidth="1"/>
  </cols>
  <sheetData>
    <row r="1" spans="1:5" ht="54" customHeight="1" thickBot="1" x14ac:dyDescent="0.6">
      <c r="A1" s="1" t="s">
        <v>16</v>
      </c>
      <c r="B1" s="2"/>
      <c r="C1" s="2"/>
      <c r="D1" s="2"/>
      <c r="E1" s="2"/>
    </row>
    <row r="2" spans="1:5" ht="15.7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x14ac:dyDescent="0.25">
      <c r="A3" s="4">
        <v>2006</v>
      </c>
      <c r="B3" s="4">
        <v>1</v>
      </c>
      <c r="C3" s="36">
        <v>754783</v>
      </c>
      <c r="D3" s="38">
        <v>69.349999999999994</v>
      </c>
      <c r="E3" s="36">
        <v>523474</v>
      </c>
    </row>
    <row r="4" spans="1:5" x14ac:dyDescent="0.25">
      <c r="A4" s="6">
        <v>2006</v>
      </c>
      <c r="B4" s="6">
        <v>2</v>
      </c>
      <c r="C4" s="37">
        <v>677918</v>
      </c>
      <c r="D4" s="39">
        <v>76.900000000000006</v>
      </c>
      <c r="E4" s="37">
        <v>521334</v>
      </c>
    </row>
    <row r="5" spans="1:5" x14ac:dyDescent="0.25">
      <c r="A5" s="4">
        <v>2006</v>
      </c>
      <c r="B5" s="4">
        <v>3</v>
      </c>
      <c r="C5" s="36">
        <v>769673</v>
      </c>
      <c r="D5" s="38">
        <v>86.05</v>
      </c>
      <c r="E5" s="36">
        <v>662315</v>
      </c>
    </row>
    <row r="6" spans="1:5" x14ac:dyDescent="0.25">
      <c r="A6" s="6">
        <v>2006</v>
      </c>
      <c r="B6" s="6">
        <v>4</v>
      </c>
      <c r="C6" s="37">
        <v>753153</v>
      </c>
      <c r="D6" s="39">
        <v>85.98</v>
      </c>
      <c r="E6" s="37">
        <v>647574</v>
      </c>
    </row>
    <row r="7" spans="1:5" x14ac:dyDescent="0.25">
      <c r="A7" s="4">
        <v>2006</v>
      </c>
      <c r="B7" s="4">
        <v>5</v>
      </c>
      <c r="C7" s="36">
        <v>842783</v>
      </c>
      <c r="D7" s="38">
        <v>83.59</v>
      </c>
      <c r="E7" s="36">
        <v>704466</v>
      </c>
    </row>
    <row r="8" spans="1:5" x14ac:dyDescent="0.25">
      <c r="A8" s="6">
        <v>2006</v>
      </c>
      <c r="B8" s="6">
        <v>6</v>
      </c>
      <c r="C8" s="37">
        <v>843378</v>
      </c>
      <c r="D8" s="39">
        <v>88.73</v>
      </c>
      <c r="E8" s="37">
        <v>748290</v>
      </c>
    </row>
    <row r="9" spans="1:5" x14ac:dyDescent="0.25">
      <c r="A9" s="4">
        <v>2006</v>
      </c>
      <c r="B9" s="4">
        <v>7</v>
      </c>
      <c r="C9" s="36">
        <v>891878</v>
      </c>
      <c r="D9" s="38">
        <v>89.95</v>
      </c>
      <c r="E9" s="36">
        <v>802272</v>
      </c>
    </row>
    <row r="10" spans="1:5" x14ac:dyDescent="0.25">
      <c r="A10" s="6">
        <v>2006</v>
      </c>
      <c r="B10" s="6">
        <v>8</v>
      </c>
      <c r="C10" s="37">
        <v>899128</v>
      </c>
      <c r="D10" s="39">
        <v>83.45</v>
      </c>
      <c r="E10" s="37">
        <v>750353</v>
      </c>
    </row>
    <row r="11" spans="1:5" x14ac:dyDescent="0.25">
      <c r="A11" s="4">
        <v>2006</v>
      </c>
      <c r="B11" s="4">
        <v>9</v>
      </c>
      <c r="C11" s="36">
        <v>842170</v>
      </c>
      <c r="D11" s="38">
        <v>70.77</v>
      </c>
      <c r="E11" s="36">
        <v>595981</v>
      </c>
    </row>
    <row r="12" spans="1:5" x14ac:dyDescent="0.25">
      <c r="A12" s="6">
        <v>2006</v>
      </c>
      <c r="B12" s="6">
        <v>10</v>
      </c>
      <c r="C12" s="37">
        <v>843254</v>
      </c>
      <c r="D12" s="39">
        <v>76.37</v>
      </c>
      <c r="E12" s="37">
        <v>644006</v>
      </c>
    </row>
    <row r="13" spans="1:5" x14ac:dyDescent="0.25">
      <c r="A13" s="4">
        <v>2006</v>
      </c>
      <c r="B13" s="4">
        <v>11</v>
      </c>
      <c r="C13" s="36">
        <v>833318</v>
      </c>
      <c r="D13" s="38">
        <v>72.599999999999994</v>
      </c>
      <c r="E13" s="36">
        <v>604948</v>
      </c>
    </row>
    <row r="14" spans="1:5" x14ac:dyDescent="0.25">
      <c r="A14" s="6">
        <v>2006</v>
      </c>
      <c r="B14" s="6">
        <v>12</v>
      </c>
      <c r="C14" s="37">
        <v>745157</v>
      </c>
      <c r="D14" s="39">
        <v>71.64</v>
      </c>
      <c r="E14" s="37">
        <v>533827</v>
      </c>
    </row>
    <row r="15" spans="1:5" x14ac:dyDescent="0.25">
      <c r="A15" s="6">
        <v>2007</v>
      </c>
      <c r="B15" s="6">
        <v>1</v>
      </c>
      <c r="C15" s="37">
        <v>863900</v>
      </c>
      <c r="D15" s="39">
        <v>64.63</v>
      </c>
      <c r="E15" s="37">
        <v>558297</v>
      </c>
    </row>
    <row r="16" spans="1:5" x14ac:dyDescent="0.25">
      <c r="A16" s="4">
        <v>2007</v>
      </c>
      <c r="B16" s="4">
        <v>2</v>
      </c>
      <c r="C16" s="36">
        <v>787967</v>
      </c>
      <c r="D16" s="38">
        <v>70.739999999999995</v>
      </c>
      <c r="E16" s="36">
        <v>557391</v>
      </c>
    </row>
    <row r="17" spans="1:5" x14ac:dyDescent="0.25">
      <c r="A17" s="6">
        <v>2007</v>
      </c>
      <c r="B17" s="6">
        <v>3</v>
      </c>
      <c r="C17" s="37">
        <v>919892</v>
      </c>
      <c r="D17" s="39">
        <v>78.48</v>
      </c>
      <c r="E17" s="37">
        <v>721923</v>
      </c>
    </row>
    <row r="18" spans="1:5" x14ac:dyDescent="0.25">
      <c r="A18" s="4">
        <v>2007</v>
      </c>
      <c r="B18" s="4">
        <v>4</v>
      </c>
      <c r="C18" s="36">
        <v>900032</v>
      </c>
      <c r="D18" s="38">
        <v>78.209999999999994</v>
      </c>
      <c r="E18" s="36">
        <v>703930</v>
      </c>
    </row>
    <row r="19" spans="1:5" x14ac:dyDescent="0.25">
      <c r="A19" s="6">
        <v>2007</v>
      </c>
      <c r="B19" s="6">
        <v>5</v>
      </c>
      <c r="C19" s="37">
        <v>978460</v>
      </c>
      <c r="D19" s="39">
        <v>80.31</v>
      </c>
      <c r="E19" s="37">
        <v>785756</v>
      </c>
    </row>
    <row r="20" spans="1:5" x14ac:dyDescent="0.25">
      <c r="A20" s="4">
        <v>2007</v>
      </c>
      <c r="B20" s="4">
        <v>6</v>
      </c>
      <c r="C20" s="36">
        <v>963121</v>
      </c>
      <c r="D20" s="38">
        <v>87.68</v>
      </c>
      <c r="E20" s="36">
        <v>844512</v>
      </c>
    </row>
    <row r="21" spans="1:5" x14ac:dyDescent="0.25">
      <c r="A21" s="6">
        <v>2007</v>
      </c>
      <c r="B21" s="6">
        <v>7</v>
      </c>
      <c r="C21" s="37">
        <v>1054692</v>
      </c>
      <c r="D21" s="39">
        <v>89.41</v>
      </c>
      <c r="E21" s="37">
        <v>942957</v>
      </c>
    </row>
    <row r="22" spans="1:5" x14ac:dyDescent="0.25">
      <c r="A22" s="4">
        <v>2007</v>
      </c>
      <c r="B22" s="4">
        <v>8</v>
      </c>
      <c r="C22" s="36">
        <v>1029055</v>
      </c>
      <c r="D22" s="38">
        <v>87.88</v>
      </c>
      <c r="E22" s="36">
        <v>904374</v>
      </c>
    </row>
    <row r="23" spans="1:5" x14ac:dyDescent="0.25">
      <c r="A23" s="6">
        <v>2007</v>
      </c>
      <c r="B23" s="6">
        <v>9</v>
      </c>
      <c r="C23" s="37">
        <v>938765</v>
      </c>
      <c r="D23" s="39">
        <v>78.52</v>
      </c>
      <c r="E23" s="37">
        <v>737090</v>
      </c>
    </row>
    <row r="24" spans="1:5" x14ac:dyDescent="0.25">
      <c r="A24" s="4">
        <v>2007</v>
      </c>
      <c r="B24" s="4">
        <v>10</v>
      </c>
      <c r="C24" s="36">
        <v>964184</v>
      </c>
      <c r="D24" s="38">
        <v>80.58</v>
      </c>
      <c r="E24" s="36">
        <v>776922</v>
      </c>
    </row>
    <row r="25" spans="1:5" x14ac:dyDescent="0.25">
      <c r="A25" s="6">
        <v>2007</v>
      </c>
      <c r="B25" s="6">
        <v>11</v>
      </c>
      <c r="C25" s="37">
        <v>923714</v>
      </c>
      <c r="D25" s="39">
        <v>78.709999999999994</v>
      </c>
      <c r="E25" s="37">
        <v>727018</v>
      </c>
    </row>
    <row r="26" spans="1:5" x14ac:dyDescent="0.25">
      <c r="A26" s="4">
        <v>2007</v>
      </c>
      <c r="B26" s="4">
        <v>12</v>
      </c>
      <c r="C26" s="36">
        <v>949864</v>
      </c>
      <c r="D26" s="38">
        <v>73.12</v>
      </c>
      <c r="E26" s="36">
        <v>694581</v>
      </c>
    </row>
    <row r="27" spans="1:5" x14ac:dyDescent="0.25">
      <c r="A27" s="4">
        <v>2008</v>
      </c>
      <c r="B27" s="4">
        <v>1</v>
      </c>
      <c r="C27" s="36">
        <v>915890</v>
      </c>
      <c r="D27" s="38">
        <v>71.67</v>
      </c>
      <c r="E27" s="36">
        <v>656424</v>
      </c>
    </row>
    <row r="28" spans="1:5" x14ac:dyDescent="0.25">
      <c r="A28" s="6">
        <v>2008</v>
      </c>
      <c r="B28" s="6">
        <v>2</v>
      </c>
      <c r="C28" s="37">
        <v>847011</v>
      </c>
      <c r="D28" s="39">
        <v>77.61</v>
      </c>
      <c r="E28" s="37">
        <v>657349</v>
      </c>
    </row>
    <row r="29" spans="1:5" x14ac:dyDescent="0.25">
      <c r="A29" s="4">
        <v>2008</v>
      </c>
      <c r="B29" s="4">
        <v>3</v>
      </c>
      <c r="C29" s="36">
        <v>971705</v>
      </c>
      <c r="D29" s="38">
        <v>84.57</v>
      </c>
      <c r="E29" s="36">
        <v>821727</v>
      </c>
    </row>
    <row r="30" spans="1:5" x14ac:dyDescent="0.25">
      <c r="A30" s="6">
        <v>2008</v>
      </c>
      <c r="B30" s="6">
        <v>4</v>
      </c>
      <c r="C30" s="37">
        <v>943643</v>
      </c>
      <c r="D30" s="39">
        <v>81.02</v>
      </c>
      <c r="E30" s="37">
        <v>764505</v>
      </c>
    </row>
    <row r="31" spans="1:5" x14ac:dyDescent="0.25">
      <c r="A31" s="4">
        <v>2008</v>
      </c>
      <c r="B31" s="4">
        <v>5</v>
      </c>
      <c r="C31" s="36">
        <v>997988</v>
      </c>
      <c r="D31" s="38">
        <v>81.55</v>
      </c>
      <c r="E31" s="36">
        <v>813812</v>
      </c>
    </row>
    <row r="32" spans="1:5" x14ac:dyDescent="0.25">
      <c r="A32" s="6">
        <v>2008</v>
      </c>
      <c r="B32" s="6">
        <v>6</v>
      </c>
      <c r="C32" s="37">
        <v>989730</v>
      </c>
      <c r="D32" s="39">
        <v>86.9</v>
      </c>
      <c r="E32" s="37">
        <v>860081</v>
      </c>
    </row>
    <row r="33" spans="1:5" x14ac:dyDescent="0.25">
      <c r="A33" s="4">
        <v>2008</v>
      </c>
      <c r="B33" s="4">
        <v>7</v>
      </c>
      <c r="C33" s="36">
        <v>1081052</v>
      </c>
      <c r="D33" s="38">
        <v>87.05</v>
      </c>
      <c r="E33" s="36">
        <v>941020</v>
      </c>
    </row>
    <row r="34" spans="1:5" x14ac:dyDescent="0.25">
      <c r="A34" s="6">
        <v>2008</v>
      </c>
      <c r="B34" s="6">
        <v>8</v>
      </c>
      <c r="C34" s="37">
        <v>1043086</v>
      </c>
      <c r="D34" s="39">
        <v>85.49</v>
      </c>
      <c r="E34" s="37">
        <v>891736</v>
      </c>
    </row>
    <row r="35" spans="1:5" x14ac:dyDescent="0.25">
      <c r="A35" s="4">
        <v>2008</v>
      </c>
      <c r="B35" s="4">
        <v>9</v>
      </c>
      <c r="C35" s="36">
        <v>843956</v>
      </c>
      <c r="D35" s="38">
        <v>82.38</v>
      </c>
      <c r="E35" s="36">
        <v>695251</v>
      </c>
    </row>
    <row r="36" spans="1:5" x14ac:dyDescent="0.25">
      <c r="A36" s="6">
        <v>2008</v>
      </c>
      <c r="B36" s="6">
        <v>10</v>
      </c>
      <c r="C36" s="37">
        <v>845843</v>
      </c>
      <c r="D36" s="39">
        <v>83.31</v>
      </c>
      <c r="E36" s="37">
        <v>704692</v>
      </c>
    </row>
    <row r="37" spans="1:5" x14ac:dyDescent="0.25">
      <c r="A37" s="4">
        <v>2008</v>
      </c>
      <c r="B37" s="4">
        <v>11</v>
      </c>
      <c r="C37" s="36">
        <v>804789</v>
      </c>
      <c r="D37" s="38">
        <v>77.989999999999995</v>
      </c>
      <c r="E37" s="36">
        <v>627630</v>
      </c>
    </row>
    <row r="38" spans="1:5" x14ac:dyDescent="0.25">
      <c r="A38" s="6">
        <v>2008</v>
      </c>
      <c r="B38" s="6">
        <v>12</v>
      </c>
      <c r="C38" s="37">
        <v>831625</v>
      </c>
      <c r="D38" s="39">
        <v>79.08</v>
      </c>
      <c r="E38" s="37">
        <v>657675</v>
      </c>
    </row>
    <row r="39" spans="1:5" x14ac:dyDescent="0.25">
      <c r="A39" s="6">
        <v>2009</v>
      </c>
      <c r="B39" s="6">
        <v>1</v>
      </c>
      <c r="C39" s="37">
        <v>813782</v>
      </c>
      <c r="D39" s="39">
        <v>69.150000000000006</v>
      </c>
      <c r="E39" s="37">
        <v>562734</v>
      </c>
    </row>
    <row r="40" spans="1:5" x14ac:dyDescent="0.25">
      <c r="A40" s="4">
        <v>2009</v>
      </c>
      <c r="B40" s="4">
        <v>2</v>
      </c>
      <c r="C40" s="36">
        <v>731591</v>
      </c>
      <c r="D40" s="38">
        <v>72.62</v>
      </c>
      <c r="E40" s="36">
        <v>531316</v>
      </c>
    </row>
    <row r="41" spans="1:5" x14ac:dyDescent="0.25">
      <c r="A41" s="6">
        <v>2009</v>
      </c>
      <c r="B41" s="6">
        <v>3</v>
      </c>
      <c r="C41" s="37">
        <v>810879</v>
      </c>
      <c r="D41" s="39">
        <v>79.37</v>
      </c>
      <c r="E41" s="37">
        <v>643576</v>
      </c>
    </row>
    <row r="42" spans="1:5" x14ac:dyDescent="0.25">
      <c r="A42" s="4">
        <v>2009</v>
      </c>
      <c r="B42" s="4">
        <v>4</v>
      </c>
      <c r="C42" s="36">
        <v>796590</v>
      </c>
      <c r="D42" s="38">
        <v>80.16</v>
      </c>
      <c r="E42" s="36">
        <v>638519</v>
      </c>
    </row>
    <row r="43" spans="1:5" x14ac:dyDescent="0.25">
      <c r="A43" s="6">
        <v>2009</v>
      </c>
      <c r="B43" s="6">
        <v>5</v>
      </c>
      <c r="C43" s="37">
        <v>882510</v>
      </c>
      <c r="D43" s="39">
        <v>80.98</v>
      </c>
      <c r="E43" s="37">
        <v>714699</v>
      </c>
    </row>
    <row r="44" spans="1:5" x14ac:dyDescent="0.25">
      <c r="A44" s="4">
        <v>2009</v>
      </c>
      <c r="B44" s="4">
        <v>6</v>
      </c>
      <c r="C44" s="36">
        <v>882514</v>
      </c>
      <c r="D44" s="38">
        <v>87.45</v>
      </c>
      <c r="E44" s="36">
        <v>771772</v>
      </c>
    </row>
    <row r="45" spans="1:5" x14ac:dyDescent="0.25">
      <c r="A45" s="6">
        <v>2009</v>
      </c>
      <c r="B45" s="6">
        <v>7</v>
      </c>
      <c r="C45" s="37">
        <v>901978</v>
      </c>
      <c r="D45" s="39">
        <v>91.83</v>
      </c>
      <c r="E45" s="37">
        <v>828254</v>
      </c>
    </row>
    <row r="46" spans="1:5" x14ac:dyDescent="0.25">
      <c r="A46" s="4">
        <v>2009</v>
      </c>
      <c r="B46" s="4">
        <v>8</v>
      </c>
      <c r="C46" s="36">
        <v>898192</v>
      </c>
      <c r="D46" s="38">
        <v>88.73</v>
      </c>
      <c r="E46" s="36">
        <v>797007</v>
      </c>
    </row>
    <row r="47" spans="1:5" x14ac:dyDescent="0.25">
      <c r="A47" s="6">
        <v>2009</v>
      </c>
      <c r="B47" s="6">
        <v>9</v>
      </c>
      <c r="C47" s="37">
        <v>843258</v>
      </c>
      <c r="D47" s="39">
        <v>81.290000000000006</v>
      </c>
      <c r="E47" s="37">
        <v>685522</v>
      </c>
    </row>
    <row r="48" spans="1:5" x14ac:dyDescent="0.25">
      <c r="A48" s="4">
        <v>2009</v>
      </c>
      <c r="B48" s="4">
        <v>10</v>
      </c>
      <c r="C48" s="36">
        <v>849912</v>
      </c>
      <c r="D48" s="38">
        <v>81.099999999999994</v>
      </c>
      <c r="E48" s="36">
        <v>689265</v>
      </c>
    </row>
    <row r="49" spans="1:5" x14ac:dyDescent="0.25">
      <c r="A49" s="6">
        <v>2009</v>
      </c>
      <c r="B49" s="6">
        <v>11</v>
      </c>
      <c r="C49" s="37">
        <v>742380</v>
      </c>
      <c r="D49" s="39">
        <v>77.52</v>
      </c>
      <c r="E49" s="37">
        <v>575488</v>
      </c>
    </row>
    <row r="50" spans="1:5" x14ac:dyDescent="0.25">
      <c r="A50" s="4">
        <v>2009</v>
      </c>
      <c r="B50" s="4">
        <v>12</v>
      </c>
      <c r="C50" s="36">
        <v>720540</v>
      </c>
      <c r="D50" s="38">
        <v>78.09</v>
      </c>
      <c r="E50" s="36">
        <v>562674</v>
      </c>
    </row>
    <row r="51" spans="1:5" x14ac:dyDescent="0.25">
      <c r="A51" s="4">
        <v>2010</v>
      </c>
      <c r="B51" s="4">
        <v>1</v>
      </c>
      <c r="C51" s="36">
        <v>711683</v>
      </c>
      <c r="D51" s="38">
        <v>68.37</v>
      </c>
      <c r="E51" s="36">
        <v>486569</v>
      </c>
    </row>
    <row r="52" spans="1:5" x14ac:dyDescent="0.25">
      <c r="A52" s="6">
        <v>2010</v>
      </c>
      <c r="B52" s="6">
        <v>2</v>
      </c>
      <c r="C52" s="37">
        <v>672930</v>
      </c>
      <c r="D52" s="39">
        <v>71.39</v>
      </c>
      <c r="E52" s="37">
        <v>480404</v>
      </c>
    </row>
    <row r="53" spans="1:5" x14ac:dyDescent="0.25">
      <c r="A53" s="4">
        <v>2010</v>
      </c>
      <c r="B53" s="4">
        <v>3</v>
      </c>
      <c r="C53" s="36">
        <v>850474</v>
      </c>
      <c r="D53" s="38">
        <v>84.51</v>
      </c>
      <c r="E53" s="36">
        <v>718700</v>
      </c>
    </row>
    <row r="54" spans="1:5" x14ac:dyDescent="0.25">
      <c r="A54" s="6">
        <v>2010</v>
      </c>
      <c r="B54" s="6">
        <v>4</v>
      </c>
      <c r="C54" s="37">
        <v>861685</v>
      </c>
      <c r="D54" s="39">
        <v>82.5</v>
      </c>
      <c r="E54" s="37">
        <v>710880</v>
      </c>
    </row>
    <row r="55" spans="1:5" x14ac:dyDescent="0.25">
      <c r="A55" s="4">
        <v>2010</v>
      </c>
      <c r="B55" s="4">
        <v>5</v>
      </c>
      <c r="C55" s="36">
        <v>925384</v>
      </c>
      <c r="D55" s="38">
        <v>84.28</v>
      </c>
      <c r="E55" s="36">
        <v>779930</v>
      </c>
    </row>
    <row r="56" spans="1:5" x14ac:dyDescent="0.25">
      <c r="A56" s="6">
        <v>2010</v>
      </c>
      <c r="B56" s="6">
        <v>6</v>
      </c>
      <c r="C56" s="37">
        <v>954437</v>
      </c>
      <c r="D56" s="39">
        <v>90.38</v>
      </c>
      <c r="E56" s="37">
        <v>862611</v>
      </c>
    </row>
    <row r="57" spans="1:5" x14ac:dyDescent="0.25">
      <c r="A57" s="4">
        <v>2010</v>
      </c>
      <c r="B57" s="4">
        <v>7</v>
      </c>
      <c r="C57" s="36">
        <v>985329</v>
      </c>
      <c r="D57" s="38">
        <v>91.5</v>
      </c>
      <c r="E57" s="36">
        <v>901574</v>
      </c>
    </row>
    <row r="58" spans="1:5" x14ac:dyDescent="0.25">
      <c r="A58" s="6">
        <v>2010</v>
      </c>
      <c r="B58" s="6">
        <v>8</v>
      </c>
      <c r="C58" s="37">
        <v>970291</v>
      </c>
      <c r="D58" s="39">
        <v>88.79</v>
      </c>
      <c r="E58" s="37">
        <v>861475</v>
      </c>
    </row>
    <row r="59" spans="1:5" x14ac:dyDescent="0.25">
      <c r="A59" s="4">
        <v>2010</v>
      </c>
      <c r="B59" s="4">
        <v>9</v>
      </c>
      <c r="C59" s="36">
        <v>890737</v>
      </c>
      <c r="D59" s="38">
        <v>82.36</v>
      </c>
      <c r="E59" s="36">
        <v>733646</v>
      </c>
    </row>
    <row r="60" spans="1:5" x14ac:dyDescent="0.25">
      <c r="A60" s="6">
        <v>2010</v>
      </c>
      <c r="B60" s="6">
        <v>10</v>
      </c>
      <c r="C60" s="37">
        <v>866669</v>
      </c>
      <c r="D60" s="39">
        <v>85.11</v>
      </c>
      <c r="E60" s="37">
        <v>737594</v>
      </c>
    </row>
    <row r="61" spans="1:5" x14ac:dyDescent="0.25">
      <c r="A61" s="4">
        <v>2010</v>
      </c>
      <c r="B61" s="4">
        <v>11</v>
      </c>
      <c r="C61" s="36">
        <v>814513</v>
      </c>
      <c r="D61" s="38">
        <v>81.69</v>
      </c>
      <c r="E61" s="36">
        <v>665389</v>
      </c>
    </row>
    <row r="62" spans="1:5" x14ac:dyDescent="0.25">
      <c r="A62" s="6">
        <v>2010</v>
      </c>
      <c r="B62" s="6">
        <v>12</v>
      </c>
      <c r="C62" s="37">
        <v>831540</v>
      </c>
      <c r="D62" s="39">
        <v>80.849999999999994</v>
      </c>
      <c r="E62" s="37">
        <v>672264</v>
      </c>
    </row>
    <row r="63" spans="1:5" x14ac:dyDescent="0.25">
      <c r="A63" s="6">
        <v>2011</v>
      </c>
      <c r="B63" s="6">
        <v>1</v>
      </c>
      <c r="C63" s="37">
        <v>800333</v>
      </c>
      <c r="D63" s="39">
        <v>76.56</v>
      </c>
      <c r="E63" s="37">
        <v>612728</v>
      </c>
    </row>
    <row r="64" spans="1:5" x14ac:dyDescent="0.25">
      <c r="A64" s="4">
        <v>2011</v>
      </c>
      <c r="B64" s="4">
        <v>2</v>
      </c>
      <c r="C64" s="36">
        <v>746336</v>
      </c>
      <c r="D64" s="38">
        <v>77.25</v>
      </c>
      <c r="E64" s="36">
        <v>576533</v>
      </c>
    </row>
    <row r="65" spans="1:5" x14ac:dyDescent="0.25">
      <c r="A65" s="6">
        <v>2011</v>
      </c>
      <c r="B65" s="6">
        <v>3</v>
      </c>
      <c r="C65" s="37">
        <v>884781</v>
      </c>
      <c r="D65" s="39">
        <v>85.39</v>
      </c>
      <c r="E65" s="37">
        <v>755524</v>
      </c>
    </row>
    <row r="66" spans="1:5" x14ac:dyDescent="0.25">
      <c r="A66" s="4">
        <v>2011</v>
      </c>
      <c r="B66" s="4">
        <v>4</v>
      </c>
      <c r="C66" s="36">
        <v>842180</v>
      </c>
      <c r="D66" s="38">
        <v>85.16</v>
      </c>
      <c r="E66" s="36">
        <v>717239</v>
      </c>
    </row>
    <row r="67" spans="1:5" x14ac:dyDescent="0.25">
      <c r="A67" s="6">
        <v>2011</v>
      </c>
      <c r="B67" s="6">
        <v>5</v>
      </c>
      <c r="C67" s="37">
        <v>952646</v>
      </c>
      <c r="D67" s="39">
        <v>88.99</v>
      </c>
      <c r="E67" s="37">
        <v>847799</v>
      </c>
    </row>
    <row r="68" spans="1:5" x14ac:dyDescent="0.25">
      <c r="A68" s="4">
        <v>2011</v>
      </c>
      <c r="B68" s="4">
        <v>6</v>
      </c>
      <c r="C68" s="36">
        <v>1002132</v>
      </c>
      <c r="D68" s="38">
        <v>90.78</v>
      </c>
      <c r="E68" s="36">
        <v>909759</v>
      </c>
    </row>
    <row r="69" spans="1:5" x14ac:dyDescent="0.25">
      <c r="A69" s="6">
        <v>2011</v>
      </c>
      <c r="B69" s="6">
        <v>7</v>
      </c>
      <c r="C69" s="37">
        <v>1034257</v>
      </c>
      <c r="D69" s="39">
        <v>93.29</v>
      </c>
      <c r="E69" s="37">
        <v>964862</v>
      </c>
    </row>
    <row r="70" spans="1:5" x14ac:dyDescent="0.25">
      <c r="A70" s="4">
        <v>2011</v>
      </c>
      <c r="B70" s="4">
        <v>8</v>
      </c>
      <c r="C70" s="36">
        <v>1071044</v>
      </c>
      <c r="D70" s="38">
        <v>91.15</v>
      </c>
      <c r="E70" s="36">
        <v>976286</v>
      </c>
    </row>
    <row r="71" spans="1:5" x14ac:dyDescent="0.25">
      <c r="A71" s="6">
        <v>2011</v>
      </c>
      <c r="B71" s="6">
        <v>9</v>
      </c>
      <c r="C71" s="37">
        <v>964647</v>
      </c>
      <c r="D71" s="39">
        <v>87.82</v>
      </c>
      <c r="E71" s="37">
        <v>847144</v>
      </c>
    </row>
    <row r="72" spans="1:5" x14ac:dyDescent="0.25">
      <c r="A72" s="4">
        <v>2011</v>
      </c>
      <c r="B72" s="4">
        <v>10</v>
      </c>
      <c r="C72" s="36">
        <v>946860</v>
      </c>
      <c r="D72" s="38">
        <v>89.11</v>
      </c>
      <c r="E72" s="36">
        <v>843742</v>
      </c>
    </row>
    <row r="73" spans="1:5" x14ac:dyDescent="0.25">
      <c r="A73" s="6">
        <v>2011</v>
      </c>
      <c r="B73" s="6">
        <v>11</v>
      </c>
      <c r="C73" s="37">
        <v>905401</v>
      </c>
      <c r="D73" s="39">
        <v>89.11</v>
      </c>
      <c r="E73" s="37">
        <v>806815</v>
      </c>
    </row>
    <row r="74" spans="1:5" x14ac:dyDescent="0.25">
      <c r="A74" s="4">
        <v>2011</v>
      </c>
      <c r="B74" s="4">
        <v>12</v>
      </c>
      <c r="C74" s="36">
        <v>938392</v>
      </c>
      <c r="D74" s="38">
        <v>87.07</v>
      </c>
      <c r="E74" s="36">
        <v>817013</v>
      </c>
    </row>
    <row r="75" spans="1:5" x14ac:dyDescent="0.25">
      <c r="A75" s="4">
        <v>2012</v>
      </c>
      <c r="B75" s="4">
        <v>1</v>
      </c>
      <c r="C75" s="36">
        <v>850500</v>
      </c>
      <c r="D75" s="38">
        <v>82.29</v>
      </c>
      <c r="E75" s="36">
        <v>699912</v>
      </c>
    </row>
    <row r="76" spans="1:5" x14ac:dyDescent="0.25">
      <c r="A76" s="6">
        <v>2012</v>
      </c>
      <c r="B76" s="6">
        <v>2</v>
      </c>
      <c r="C76" s="37">
        <v>777147</v>
      </c>
      <c r="D76" s="39">
        <v>84.84</v>
      </c>
      <c r="E76" s="37">
        <v>659356</v>
      </c>
    </row>
    <row r="77" spans="1:5" x14ac:dyDescent="0.25">
      <c r="A77" s="4">
        <v>2012</v>
      </c>
      <c r="B77" s="4">
        <v>3</v>
      </c>
      <c r="C77" s="36">
        <v>886583</v>
      </c>
      <c r="D77" s="38">
        <v>87.5</v>
      </c>
      <c r="E77" s="36">
        <v>775778</v>
      </c>
    </row>
    <row r="78" spans="1:5" x14ac:dyDescent="0.25">
      <c r="A78" s="6">
        <v>2012</v>
      </c>
      <c r="B78" s="6">
        <v>4</v>
      </c>
      <c r="C78" s="37">
        <v>824554</v>
      </c>
      <c r="D78" s="39">
        <v>87.77</v>
      </c>
      <c r="E78" s="37">
        <v>723750</v>
      </c>
    </row>
    <row r="79" spans="1:5" x14ac:dyDescent="0.25">
      <c r="A79" s="4">
        <v>2012</v>
      </c>
      <c r="B79" s="4">
        <v>5</v>
      </c>
      <c r="C79" s="36">
        <v>892977</v>
      </c>
      <c r="D79" s="38">
        <v>90.95</v>
      </c>
      <c r="E79" s="36">
        <v>812180</v>
      </c>
    </row>
    <row r="80" spans="1:5" x14ac:dyDescent="0.25">
      <c r="A80" s="6">
        <v>2012</v>
      </c>
      <c r="B80" s="6">
        <v>6</v>
      </c>
      <c r="C80" s="37">
        <v>940024</v>
      </c>
      <c r="D80" s="39">
        <v>93.58</v>
      </c>
      <c r="E80" s="37">
        <v>879668</v>
      </c>
    </row>
    <row r="81" spans="1:5" x14ac:dyDescent="0.25">
      <c r="A81" s="4">
        <v>2012</v>
      </c>
      <c r="B81" s="4">
        <v>7</v>
      </c>
      <c r="C81" s="36">
        <v>980715</v>
      </c>
      <c r="D81" s="38">
        <v>93.92</v>
      </c>
      <c r="E81" s="36">
        <v>921077</v>
      </c>
    </row>
    <row r="82" spans="1:5" x14ac:dyDescent="0.25">
      <c r="A82" s="6">
        <v>2012</v>
      </c>
      <c r="B82" s="6">
        <v>8</v>
      </c>
      <c r="C82" s="37">
        <v>953784</v>
      </c>
      <c r="D82" s="39">
        <v>93.3</v>
      </c>
      <c r="E82" s="37">
        <v>889906</v>
      </c>
    </row>
    <row r="83" spans="1:5" x14ac:dyDescent="0.25">
      <c r="A83" s="4">
        <v>2012</v>
      </c>
      <c r="B83" s="4">
        <v>9</v>
      </c>
      <c r="C83" s="36">
        <v>831959</v>
      </c>
      <c r="D83" s="38">
        <v>89.59</v>
      </c>
      <c r="E83" s="36">
        <v>745357</v>
      </c>
    </row>
    <row r="84" spans="1:5" x14ac:dyDescent="0.25">
      <c r="A84" s="6">
        <v>2012</v>
      </c>
      <c r="B84" s="6">
        <v>10</v>
      </c>
      <c r="C84" s="37">
        <v>858663</v>
      </c>
      <c r="D84" s="39">
        <v>91.06</v>
      </c>
      <c r="E84" s="37">
        <v>781898</v>
      </c>
    </row>
    <row r="85" spans="1:5" x14ac:dyDescent="0.25">
      <c r="A85" s="4">
        <v>2012</v>
      </c>
      <c r="B85" s="4">
        <v>11</v>
      </c>
      <c r="C85" s="36">
        <v>823067</v>
      </c>
      <c r="D85" s="38">
        <v>89.46</v>
      </c>
      <c r="E85" s="36">
        <v>736278</v>
      </c>
    </row>
    <row r="86" spans="1:5" x14ac:dyDescent="0.25">
      <c r="A86" s="6">
        <v>2012</v>
      </c>
      <c r="B86" s="6">
        <v>12</v>
      </c>
      <c r="C86" s="37">
        <v>841976</v>
      </c>
      <c r="D86" s="39">
        <v>89.1</v>
      </c>
      <c r="E86" s="37">
        <v>750225</v>
      </c>
    </row>
    <row r="87" spans="1:5" ht="15.75" thickBot="1" x14ac:dyDescent="0.3"/>
    <row r="88" spans="1:5" ht="24" thickBot="1" x14ac:dyDescent="0.4">
      <c r="B88" s="15" t="s">
        <v>7</v>
      </c>
      <c r="C88" s="16"/>
      <c r="D88" s="16"/>
      <c r="E88" s="17"/>
    </row>
    <row r="89" spans="1:5" ht="15.75" x14ac:dyDescent="0.25">
      <c r="B89" s="18" t="s">
        <v>8</v>
      </c>
      <c r="C89" s="40">
        <f>AVERAGE(E3:E86)</f>
        <v>731526</v>
      </c>
      <c r="D89" s="41">
        <f>AVERAGE(C3:C86)</f>
        <v>879134.67857142852</v>
      </c>
      <c r="E89" s="42">
        <f>AVERAGE(E3:E86)</f>
        <v>731526</v>
      </c>
    </row>
    <row r="90" spans="1:5" ht="15.75" x14ac:dyDescent="0.25">
      <c r="B90" s="22" t="s">
        <v>9</v>
      </c>
      <c r="C90" s="43">
        <f>MEDIAN(C3:C86)</f>
        <v>874589.5</v>
      </c>
      <c r="D90" s="44">
        <f>MEDIAN(D3:D86)</f>
        <v>83.52000000000001</v>
      </c>
      <c r="E90" s="45">
        <f>MEDIAN(E3:E86)</f>
        <v>730332</v>
      </c>
    </row>
    <row r="91" spans="1:5" ht="15.75" x14ac:dyDescent="0.25">
      <c r="B91" s="26" t="s">
        <v>10</v>
      </c>
      <c r="C91" s="53" t="e">
        <f>MODE(C3:C86)</f>
        <v>#N/A</v>
      </c>
      <c r="D91" s="54">
        <f>MODE(D3:D86)</f>
        <v>88.73</v>
      </c>
      <c r="E91" s="55" t="e">
        <f>MODE(E3:E86)</f>
        <v>#N/A</v>
      </c>
    </row>
    <row r="92" spans="1:5" ht="29.25" x14ac:dyDescent="0.25">
      <c r="B92" s="29" t="s">
        <v>11</v>
      </c>
      <c r="C92" s="52">
        <f>STDEV(C3:C86)</f>
        <v>90631.654135856137</v>
      </c>
      <c r="D92" s="47">
        <f>STDEV(D3:D86)</f>
        <v>6.8607202977123576</v>
      </c>
      <c r="E92" s="46">
        <f>STDEV(E3:E86)</f>
        <v>118511.54516683733</v>
      </c>
    </row>
    <row r="93" spans="1:5" ht="15.75" x14ac:dyDescent="0.25">
      <c r="B93" s="22" t="s">
        <v>12</v>
      </c>
      <c r="C93" s="48">
        <f>VAR(C3:C86)</f>
        <v>8214096731.4014492</v>
      </c>
      <c r="D93" s="46">
        <f>VAR(D3:D86)</f>
        <v>47.069483003442343</v>
      </c>
      <c r="E93" s="46">
        <f>VAR(E3:E86)</f>
        <v>14044986337.831326</v>
      </c>
    </row>
    <row r="94" spans="1:5" ht="15.75" x14ac:dyDescent="0.25">
      <c r="B94" s="22" t="s">
        <v>13</v>
      </c>
      <c r="C94" s="43">
        <f>MIN(C3:C86)</f>
        <v>672930</v>
      </c>
      <c r="D94" s="44">
        <f>MIN(D3:D86)</f>
        <v>64.63</v>
      </c>
      <c r="E94" s="45">
        <f>MIN(E3:E86)</f>
        <v>480404</v>
      </c>
    </row>
    <row r="95" spans="1:5" ht="16.5" thickBot="1" x14ac:dyDescent="0.3">
      <c r="B95" s="32" t="s">
        <v>14</v>
      </c>
      <c r="C95" s="49">
        <f>MAX(C3:C86)</f>
        <v>1081052</v>
      </c>
      <c r="D95" s="50">
        <f>MAX(D3:D86)</f>
        <v>93.92</v>
      </c>
      <c r="E95" s="51">
        <f>MAX(E3:E86)</f>
        <v>976286</v>
      </c>
    </row>
    <row r="97" spans="2:3" x14ac:dyDescent="0.25">
      <c r="B97" s="13"/>
      <c r="C97" s="13" t="s">
        <v>15</v>
      </c>
    </row>
  </sheetData>
  <mergeCells count="2">
    <mergeCell ref="A1:E1"/>
    <mergeCell ref="B88:E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All-Statistics &amp; Scatterplot</vt:lpstr>
      <vt:lpstr>Alaska-Statistics &amp; Scatterplot</vt:lpstr>
      <vt:lpstr>Frontier Airlines</vt:lpstr>
    </vt:vector>
  </TitlesOfParts>
  <Company>NMCI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Inailau-Hawkins CTR Tauaiupolu T.</dc:creator>
  <cp:lastModifiedBy>Inailau-Hawkins CTR Tauaiupolu T.</cp:lastModifiedBy>
  <dcterms:created xsi:type="dcterms:W3CDTF">2015-08-31T15:16:45Z</dcterms:created>
  <dcterms:modified xsi:type="dcterms:W3CDTF">2015-08-31T17:54:11Z</dcterms:modified>
</cp:coreProperties>
</file>