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765" windowWidth="15480" windowHeight="7530"/>
  </bookViews>
  <sheets>
    <sheet name="Database" sheetId="6" r:id="rId1"/>
    <sheet name="Payments" sheetId="7" r:id="rId2"/>
  </sheets>
  <definedNames>
    <definedName name="_xlnm._FilterDatabase" localSheetId="0" hidden="1">Database!$B$3:$G$14</definedName>
    <definedName name="_xlnm.Criteria">Database!$C$18:$C$20</definedName>
  </definedNames>
  <calcPr calcId="144525"/>
</workbook>
</file>

<file path=xl/calcChain.xml><?xml version="1.0" encoding="utf-8"?>
<calcChain xmlns="http://schemas.openxmlformats.org/spreadsheetml/2006/main">
  <c r="F20" i="6" l="1"/>
  <c r="D20" i="6"/>
  <c r="B3" i="7"/>
  <c r="B5" i="7" l="1"/>
</calcChain>
</file>

<file path=xl/sharedStrings.xml><?xml version="1.0" encoding="utf-8"?>
<sst xmlns="http://schemas.openxmlformats.org/spreadsheetml/2006/main" count="48" uniqueCount="33">
  <si>
    <t>Recommendation</t>
  </si>
  <si>
    <t>Loan Amount</t>
  </si>
  <si>
    <t>Monthly Payment</t>
  </si>
  <si>
    <t>Payment Date</t>
  </si>
  <si>
    <t>Payment #</t>
  </si>
  <si>
    <t>Beginning Balance</t>
  </si>
  <si>
    <t>Interest Paid</t>
  </si>
  <si>
    <t>Ending Balance</t>
  </si>
  <si>
    <t>Monthly Rate</t>
  </si>
  <si>
    <t>Total Interest Paid</t>
  </si>
  <si>
    <t>No. of Payments</t>
  </si>
  <si>
    <t>Motorcycle Loan Amortization</t>
  </si>
  <si>
    <t>Potential Purchases</t>
  </si>
  <si>
    <t>Make</t>
  </si>
  <si>
    <t>Model</t>
  </si>
  <si>
    <t>Year</t>
  </si>
  <si>
    <t>Harley-Davidson</t>
  </si>
  <si>
    <t>Softail FXST</t>
  </si>
  <si>
    <t>Sales Price</t>
  </si>
  <si>
    <t>Mileage</t>
  </si>
  <si>
    <t>Sportster</t>
  </si>
  <si>
    <t>Sportster 1200</t>
  </si>
  <si>
    <t>Softail Standard</t>
  </si>
  <si>
    <t>Sportster XL 1200N</t>
  </si>
  <si>
    <t>Honda</t>
  </si>
  <si>
    <t>Goldwing SE</t>
  </si>
  <si>
    <t xml:space="preserve">Valkyrie </t>
  </si>
  <si>
    <t>Goldwing</t>
  </si>
  <si>
    <t>DAverage
Criteria</t>
  </si>
  <si>
    <t>DAverage Price</t>
  </si>
  <si>
    <t>DMin Price</t>
  </si>
  <si>
    <t>DMin Criteria</t>
  </si>
  <si>
    <t>Principal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</si>
</sst>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0" fillId="0" borderId="0"/>
    <xf numFmtId="0" fontId="0" fillId="0" borderId="0"/>
    <xf numFmtId="44" fontId="1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4" fontId="1" fillId="0" borderId="0" applyFont="0" applyFill="0" applyBorder="0" applyAlignment="0" applyProtection="0"/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0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</cellStyleXfs>
  <cellXfs count="53">
    <xf numFmtId="0" fontId="0" fillId="0" borderId="0" xfId="0"/>
    <xf numFmtId="9" fontId="0" fillId="0" borderId="0" xfId="0" applyNumberFormat="1"/>
    <xf numFmtId="44" fontId="0" fillId="0" borderId="0" xfId="2" applyFont="1"/>
    <xf numFmtId="8" fontId="0" fillId="0" borderId="0" xfId="0" applyNumberFormat="1"/>
    <xf numFmtId="0" fontId="2" fillId="0" borderId="0" xfId="0" applyFont="1"/>
    <xf numFmtId="4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8" fontId="0" fillId="0" borderId="0" xfId="2" applyNumberFormat="1" applyFont="1"/>
    <xf numFmtId="0" fontId="0" fillId="0" borderId="2" xfId="0" applyBorder="1"/>
    <xf numFmtId="10" fontId="0" fillId="0" borderId="2" xfId="3" applyNumberFormat="1" applyFont="1" applyBorder="1"/>
    <xf numFmtId="44" fontId="0" fillId="0" borderId="4" xfId="2" applyFont="1" applyBorder="1"/>
    <xf numFmtId="0" fontId="0" fillId="0" borderId="0" xfId="0" applyBorder="1"/>
    <xf numFmtId="14" fontId="0" fillId="0" borderId="0" xfId="0" applyNumberFormat="1" applyBorder="1"/>
    <xf numFmtId="44" fontId="0" fillId="0" borderId="1" xfId="0" applyNumberFormat="1" applyBorder="1"/>
    <xf numFmtId="0" fontId="5" fillId="0" borderId="8" xfId="6" applyBorder="1"/>
    <xf numFmtId="0" fontId="5" fillId="0" borderId="9" xfId="6" applyBorder="1"/>
    <xf numFmtId="0" fontId="5" fillId="0" borderId="3" xfId="6" applyBorder="1"/>
    <xf numFmtId="0" fontId="0" fillId="0" borderId="0" xfId="0" applyAlignment="1">
      <alignment horizontal="left"/>
    </xf>
    <xf numFmtId="164" fontId="0" fillId="0" borderId="0" xfId="1" applyNumberFormat="1" applyFont="1"/>
    <xf numFmtId="0" fontId="5" fillId="0" borderId="7" xfId="6" applyFill="1"/>
    <xf numFmtId="0" fontId="5" fillId="0" borderId="7" xfId="6" applyFill="1" applyAlignment="1">
      <alignment horizontal="center"/>
    </xf>
    <xf numFmtId="0" fontId="5" fillId="0" borderId="7" xfId="6" applyFill="1" applyAlignment="1">
      <alignment horizontal="center" wrapText="1"/>
    </xf>
    <xf numFmtId="164" fontId="0" fillId="0" borderId="0" xfId="0" applyNumberFormat="1"/>
    <xf numFmtId="1" fontId="0" fillId="0" borderId="0" xfId="1" applyNumberFormat="1" applyFont="1" applyAlignment="1">
      <alignment horizontal="center"/>
    </xf>
    <xf numFmtId="8" fontId="0" fillId="0" borderId="2" xfId="2" applyNumberFormat="1" applyFont="1" applyBorder="1"/>
    <xf numFmtId="0" fontId="3" fillId="0" borderId="5" xfId="4" applyAlignment="1">
      <alignment horizontal="center"/>
    </xf>
    <xf numFmtId="0" fontId="4" fillId="0" borderId="6" xfId="5" applyAlignment="1">
      <alignment horizontal="center"/>
    </xf>
    <xf numFmtId="0" fontId="0" fillId="0" borderId="0" xfId="7"/>
    <xf numFmtId="9" fontId="0" fillId="0" borderId="0" xfId="8" applyNumberFormat="1"/>
    <xf numFmtId="44" fontId="0" fillId="0" borderId="0" xfId="9" applyFont="1"/>
    <xf numFmtId="8" fontId="0" fillId="0" borderId="0" xfId="10" applyNumberFormat="1"/>
    <xf numFmtId="0" fontId="2" fillId="0" borderId="0" xfId="11" applyFont="1"/>
    <xf numFmtId="44" fontId="0" fillId="0" borderId="0" xfId="12" applyNumberFormat="1"/>
    <xf numFmtId="0" fontId="2" fillId="0" borderId="0" xfId="13" applyFont="1" applyAlignment="1">
      <alignment horizontal="center" wrapText="1"/>
    </xf>
    <xf numFmtId="0" fontId="0" fillId="0" borderId="0" xfId="14" applyAlignment="1">
      <alignment horizontal="center"/>
    </xf>
    <xf numFmtId="14" fontId="0" fillId="0" borderId="0" xfId="15" applyNumberFormat="1"/>
    <xf numFmtId="8" fontId="0" fillId="0" borderId="0" xfId="16" applyNumberFormat="1" applyFont="1"/>
    <xf numFmtId="0" fontId="0" fillId="0" borderId="2" xfId="17" applyBorder="1"/>
    <xf numFmtId="10" fontId="0" fillId="0" borderId="2" xfId="18" applyNumberFormat="1" applyFont="1" applyBorder="1"/>
    <xf numFmtId="44" fontId="0" fillId="0" borderId="4" xfId="19" applyFont="1" applyBorder="1"/>
    <xf numFmtId="0" fontId="0" fillId="0" borderId="0" xfId="20" applyBorder="1"/>
    <xf numFmtId="14" fontId="0" fillId="0" borderId="0" xfId="21" applyNumberFormat="1" applyBorder="1"/>
    <xf numFmtId="44" fontId="0" fillId="0" borderId="1" xfId="22" applyNumberFormat="1" applyBorder="1"/>
    <xf numFmtId="0" fontId="5" fillId="0" borderId="8" xfId="23" applyBorder="1"/>
    <xf numFmtId="0" fontId="5" fillId="0" borderId="9" xfId="24" applyBorder="1"/>
    <xf numFmtId="0" fontId="5" fillId="0" borderId="3" xfId="25" applyBorder="1"/>
    <xf numFmtId="0" fontId="0" fillId="0" borderId="0" xfId="26" applyAlignment="1">
      <alignment horizontal="left"/>
    </xf>
    <xf numFmtId="164" fontId="0" fillId="0" borderId="0" xfId="27" applyNumberFormat="1" applyFont="1"/>
    <xf numFmtId="0" fontId="5" fillId="0" borderId="7" xfId="28" applyFill="1"/>
    <xf numFmtId="0" fontId="5" fillId="0" borderId="7" xfId="29" applyFill="1" applyAlignment="1">
      <alignment horizontal="center"/>
    </xf>
    <xf numFmtId="0" fontId="5" fillId="0" borderId="7" xfId="30" applyFill="1" applyAlignment="1">
      <alignment horizontal="center" wrapText="1"/>
    </xf>
  </cellXfs>
  <cellStyles count="31">
    <cellStyle name="Comma" xfId="1" builtinId="3"/>
    <cellStyle name="Currency" xfId="2" builtinId="4"/>
    <cellStyle name="Heading 1" xfId="4" builtinId="16"/>
    <cellStyle name="Heading 2" xfId="5" builtinId="17"/>
    <cellStyle name="Heading 3" xfId="6" builtinId="18"/>
    <cellStyle name="Normal" xfId="0" builtinId="0"/>
    <cellStyle name="Percent" xfId="3" builtinId="5"/>
    <cellStyle name="rVAoc04+06Rr/VUJ3B3QAL4VdX32th/VxakRxqjE/C0=-~Rd14E+sfvBZmiaivvZIXwA==" xfId="7"/>
    <cellStyle name="Rb02iR4Ox4f8daYYSACSd8Idt+YJrElXqC72uI1KFxM=-~N2XHhLiklM9a1ZGCsxU2Vw==" xfId="8"/>
    <cellStyle name="PQUyLk9Afnl+Z+3L+2yp7hUOSf3eCcWmpV6pLoc8PZE=-~lOSKl31e4RsXX5wU2Xf0wQ==" xfId="9"/>
    <cellStyle name="CnF9XGjK5f+ldLo3X0Gjjdz8LLhAuIPRzkBS26RpbuU=-~zzXCyzUlrI8ztf/HGssNxw==" xfId="10"/>
    <cellStyle name="Xih9j2OcwCM1xWb/PFNOHiR5Ayn43zEdenwSTMd1bQM=-~K4KaqDgSEEFCZ4vvxr0wXg==" xfId="11"/>
    <cellStyle name="TNQpbbWm4Hf3ZJoZmaRHOXeeVFr4Wh0kjUqT7CVeQEY=-~1EXq0pKlrLN/WpZ3guDFEw==" xfId="12"/>
    <cellStyle name="qWnrlyKxcn9aADkBWd4Rtszde3L8xufKvgBdq9bR9As=-~Wpjj1yhpYdbGH1pTxDj6lg==" xfId="13"/>
    <cellStyle name="BL0h1KbSzVoTMEqLdetG8W5mRaXbGFvlKHPXWWaT5QI=-~1P1dfaDJG3qlQnM6YxMSvg==" xfId="14"/>
    <cellStyle name="AWiqf22DUXvFKsVMwV56w+7Dyt14tptSrTvwI+pHKh8=-~726frT87VoEFifc1qp9WgQ==" xfId="15"/>
    <cellStyle name="oUqBw0HBvkrf2+cbFGibzu2XKr5NL2Z7jsM2tripJrE=-~dxMOUJuQKO65qi5EWDfXYQ==" xfId="16"/>
    <cellStyle name="4ifqaiGJiNf+UnQXNBVu6YO+JvEEnFCSd4u9DmI4Few=-~LfASkZlUu0w/O/TFhRqtDg==" xfId="17"/>
    <cellStyle name="Ob1K2WssU87Umu7nyz7x4LNXWYTRKSxc97pLC54Vc68=-~gkhkKFXK/W3pfCu7Pt4krA==" xfId="18"/>
    <cellStyle name="nSWM8RLTWSIvNSFI/JiEdxSAYkg9sAvtMCXFa9sTESo=-~PRiJ408wqC9/CjDbqj5Lkg==" xfId="19"/>
    <cellStyle name="uiQVFHxBO25PAHY+38gi544APkkZslj7sVWzTEJaKJk=-~FLEpZAQ2nbcilVbM0DVkwg==" xfId="20"/>
    <cellStyle name="OeLRuG64/pibWA7jYKqWuamwVMWjrAR4hSc8CosqRas=-~vxhluZweOb+dgFefoOjL7A==" xfId="21"/>
    <cellStyle name="1vuk1j1FuSYrx05JiZbUzlHoou4Izt++D65g/EozVWY=-~gs0EPSlRkO6YyRyQ0fdG9A==" xfId="22"/>
    <cellStyle name="ECW6TgfHwr4UpT9zisU3oeMr/wEVdRUQSY25shCJiT4=-~nWdLSlCAJMlSx9h5wijLyw==" xfId="23"/>
    <cellStyle name="RIfKGQZD6n4fkSGC4mP0s+bwM2qUpCQOVSXZ/t5ENJ8=-~Ekv/mFZW6WyLwBJpygxfhg==" xfId="24"/>
    <cellStyle name="JjoN169fqceQvRzR8YM/jwLlYzxxJrLkq1jWEE/dG2k=-~EiAhrVYsEsUKuRApghVO0w==" xfId="25"/>
    <cellStyle name="wy8/QkZPtIhLeGgGn3h5A4p0QMDGs8/oC7No6RDxzn0=-~J7MNKRhecnYaHQQ1qhEDZw==" xfId="26"/>
    <cellStyle name="qilqSYNSI943Yw0qPov4C4M6ywTgtCwG2VkN74YQ7kk=-~EIwJr4ndATb8HrOFrxDC2Q==" xfId="27"/>
    <cellStyle name="nuESSY2tGL/a0/lh70FOKr3/+F2F/ZpIe467K4Q0V5Y=-~TB2mu4uFLHU6TQRV8b1nOg==" xfId="28"/>
    <cellStyle name="XnSdm3tCQBlLIkvwGFmXHJbjE5IMLOm1ZqSutSiAwTw=-~U9rt37KCs/nKCQhWUj8fiA==" xfId="29"/>
    <cellStyle name="rteBYmcGqBLtLPTfDv3dVVfpvoQCchOlpAfeSNZrDk4=-~GVGL+ng684+ZPTJeolzmjA==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36ae337a17ab45b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4" sqref="B4:G14"/>
    </sheetView>
  </sheetViews>
  <sheetFormatPr defaultRowHeight="15" x14ac:dyDescent="0.25"/>
  <cols>
    <col min="1" max="1" width="20.42578125" bestFit="1" customWidth="1"/>
    <col min="2" max="2" width="22.5703125" customWidth="1"/>
    <col min="3" max="3" width="17.7109375" bestFit="1" customWidth="1"/>
    <col min="4" max="4" width="12.140625" customWidth="1"/>
    <col min="5" max="5" width="11.140625" customWidth="1"/>
    <col min="6" max="6" width="12.85546875" bestFit="1" customWidth="1"/>
    <col min="7" max="7" width="16.85546875" bestFit="1" customWidth="1"/>
    <col min="10" max="10" width="9.7109375" customWidth="1"/>
    <col min="11" max="11" width="10.5703125" customWidth="1"/>
    <col min="12" max="12" width="12" bestFit="1" customWidth="1"/>
  </cols>
  <sheetData>
    <row r="1" spans="1:8" ht="20.25" thickBot="1" x14ac:dyDescent="0.35">
      <c r="A1" s="27" t="s">
        <v>12</v>
      </c>
      <c r="B1" s="27"/>
      <c r="C1" s="27"/>
      <c r="D1" s="27"/>
      <c r="E1" s="27"/>
      <c r="F1" s="27"/>
      <c r="G1" s="27"/>
    </row>
    <row r="2" spans="1:8" ht="15.75" thickTop="1" x14ac:dyDescent="0.25"/>
    <row r="3" spans="1:8" ht="15.75" thickBot="1" x14ac:dyDescent="0.3">
      <c r="B3" s="50" t="s">
        <v>13</v>
      </c>
      <c r="C3" s="51" t="s">
        <v>14</v>
      </c>
      <c r="D3" s="51" t="s">
        <v>15</v>
      </c>
      <c r="E3" s="51" t="s">
        <v>18</v>
      </c>
      <c r="F3" s="51" t="s">
        <v>19</v>
      </c>
      <c r="G3" s="51" t="s">
        <v>0</v>
      </c>
      <c r="H3" s="33"/>
    </row>
    <row r="4" spans="1:8" x14ac:dyDescent="0.25">
      <c r="B4" t="s" s="29">
        <v>16</v>
      </c>
      <c r="C4" s="48" t="s">
        <v>17</v>
      </c>
      <c r="D4" s="36">
        <v>2003</v>
      </c>
      <c r="E4" s="49">
        <v>5600</v>
      </c>
      <c r="F4" s="25">
        <v>16721</v>
      </c>
    </row>
    <row r="5" spans="1:8" x14ac:dyDescent="0.25">
      <c r="B5" t="s" s="29">
        <v>16</v>
      </c>
      <c r="C5" s="48" t="s">
        <v>23</v>
      </c>
      <c r="D5" s="36">
        <v>2008</v>
      </c>
      <c r="E5" s="49">
        <v>7495</v>
      </c>
      <c r="F5" s="25">
        <v>727</v>
      </c>
    </row>
    <row r="6" spans="1:8" x14ac:dyDescent="0.25">
      <c r="B6" t="s" s="29">
        <v>16</v>
      </c>
      <c r="C6" s="48" t="s">
        <v>20</v>
      </c>
      <c r="D6" s="36">
        <v>2005</v>
      </c>
      <c r="E6" s="49">
        <v>6200</v>
      </c>
      <c r="F6" s="25">
        <v>7400</v>
      </c>
    </row>
    <row r="7" spans="1:8" x14ac:dyDescent="0.25">
      <c r="B7" t="s" s="29">
        <v>16</v>
      </c>
      <c r="C7" s="48" t="s">
        <v>20</v>
      </c>
      <c r="D7" s="36">
        <v>2007</v>
      </c>
      <c r="E7" s="49">
        <v>6800</v>
      </c>
      <c r="F7" s="25">
        <v>1075</v>
      </c>
    </row>
    <row r="8" spans="1:8" x14ac:dyDescent="0.25">
      <c r="B8" t="s" s="29">
        <v>16</v>
      </c>
      <c r="C8" s="48" t="s">
        <v>22</v>
      </c>
      <c r="D8" s="36">
        <v>2001</v>
      </c>
      <c r="E8" s="49">
        <v>7500</v>
      </c>
      <c r="F8" s="25">
        <v>845</v>
      </c>
    </row>
    <row r="9" spans="1:8" x14ac:dyDescent="0.25">
      <c r="B9" t="s" s="29">
        <v>16</v>
      </c>
      <c r="C9" s="48" t="s">
        <v>23</v>
      </c>
      <c r="D9" s="36">
        <v>2008</v>
      </c>
      <c r="E9" s="49">
        <v>7200</v>
      </c>
      <c r="F9" s="25">
        <v>4600</v>
      </c>
    </row>
    <row r="10" spans="1:8" x14ac:dyDescent="0.25">
      <c r="B10" t="s" s="29">
        <v>16</v>
      </c>
      <c r="C10" s="48" t="s">
        <v>21</v>
      </c>
      <c r="D10" s="36">
        <v>2007</v>
      </c>
      <c r="E10" s="49">
        <v>7500</v>
      </c>
      <c r="F10" s="25">
        <v>199</v>
      </c>
    </row>
    <row r="11" spans="1:8" x14ac:dyDescent="0.25">
      <c r="B11" t="s" s="29">
        <v>24</v>
      </c>
      <c r="C11" s="48" t="s">
        <v>26</v>
      </c>
      <c r="D11" s="36">
        <v>2001</v>
      </c>
      <c r="E11" s="49">
        <v>5600</v>
      </c>
      <c r="F11" s="25">
        <v>67334</v>
      </c>
    </row>
    <row r="12" spans="1:8" x14ac:dyDescent="0.25">
      <c r="B12" t="s" s="29">
        <v>24</v>
      </c>
      <c r="C12" s="48" t="s">
        <v>25</v>
      </c>
      <c r="D12" s="36">
        <v>1999</v>
      </c>
      <c r="E12" s="49">
        <v>6750</v>
      </c>
      <c r="F12" s="25">
        <v>51000</v>
      </c>
    </row>
    <row r="13" spans="1:8" x14ac:dyDescent="0.25">
      <c r="B13" t="s" s="29">
        <v>24</v>
      </c>
      <c r="C13" s="48" t="s">
        <v>27</v>
      </c>
      <c r="D13" s="36">
        <v>1997</v>
      </c>
      <c r="E13" s="49">
        <v>7000</v>
      </c>
      <c r="F13" s="25">
        <v>50151</v>
      </c>
    </row>
    <row r="14" spans="1:8" x14ac:dyDescent="0.25">
      <c r="B14" t="s" s="29">
        <v>24</v>
      </c>
      <c r="C14" s="48" t="s">
        <v>27</v>
      </c>
      <c r="D14" s="36">
        <v>2008</v>
      </c>
      <c r="E14" s="49">
        <v>7600</v>
      </c>
      <c r="F14" s="25">
        <v>11332</v>
      </c>
    </row>
    <row r="18" spans="2:7" ht="30.75" thickBot="1" x14ac:dyDescent="0.3">
      <c r="C18" s="51" t="s">
        <v>15</v>
      </c>
      <c r="D18" s="52" t="s">
        <v>28</v>
      </c>
      <c r="E18" s="52" t="s">
        <v>29</v>
      </c>
      <c r="F18" s="52" t="s">
        <v>31</v>
      </c>
      <c r="G18" s="52" t="s">
        <v>30</v>
      </c>
    </row>
    <row r="19" spans="2:7" x14ac:dyDescent="0.25">
      <c r="C19" s="36">
        <v>2007</v>
      </c>
      <c r="D19" s="36" t="s">
        <v>19</v>
      </c>
      <c r="E19" s="24"/>
      <c r="F19" t="s" s="29">
        <v>18</v>
      </c>
      <c r="G19" s="24"/>
    </row>
    <row r="20" spans="2:7" x14ac:dyDescent="0.25">
      <c r="C20" s="36">
        <v>2008</v>
      </c>
      <c r="D20" s="36" t="str">
        <f>"&lt;30000"</f>
        <v>&lt;30000</v>
      </c>
      <c r="F20" t="str" s="29">
        <f>"&gt;7000"</f>
        <v>&gt;7000</v>
      </c>
    </row>
    <row r="24" spans="2:7" x14ac:dyDescent="0.25">
      <c r="B24" s="30"/>
    </row>
  </sheetData>
  <mergeCells count="1">
    <mergeCell ref="A1:G1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G1"/>
    </sheetView>
  </sheetViews>
  <sheetFormatPr defaultRowHeight="15" x14ac:dyDescent="0.25"/>
  <cols>
    <col min="1" max="1" width="17.140625" customWidth="1"/>
    <col min="2" max="2" width="12.5703125" bestFit="1" customWidth="1"/>
    <col min="3" max="3" width="12.42578125" customWidth="1"/>
    <col min="4" max="4" width="17.5703125" customWidth="1"/>
    <col min="5" max="5" width="14.28515625" bestFit="1" customWidth="1"/>
    <col min="6" max="7" width="12.7109375" customWidth="1"/>
    <col min="8" max="8" width="11.5703125" customWidth="1"/>
    <col min="9" max="9" width="15" customWidth="1"/>
  </cols>
  <sheetData>
    <row r="1" spans="1:9" ht="18" thickBot="1" x14ac:dyDescent="0.35">
      <c r="A1" s="28" t="s">
        <v>11</v>
      </c>
      <c r="B1" s="28"/>
      <c r="C1" s="28"/>
      <c r="D1" s="28"/>
      <c r="E1" s="28"/>
      <c r="F1" s="28"/>
      <c r="G1" s="28"/>
    </row>
    <row r="2" spans="1:9" ht="15.75" thickTop="1" x14ac:dyDescent="0.25"/>
    <row r="3" spans="1:9" ht="15.75" thickBot="1" x14ac:dyDescent="0.3">
      <c r="A3" s="45" t="s">
        <v>1</v>
      </c>
      <c r="B3" s="44">
        <f>Database!E9*0.8</f>
        <v>5760</v>
      </c>
    </row>
    <row r="4" spans="1:9" ht="15.75" thickBot="1" x14ac:dyDescent="0.3">
      <c r="A4" s="46" t="s">
        <v>10</v>
      </c>
      <c r="B4" s="39">
        <v>12</v>
      </c>
      <c r="H4" s="31"/>
    </row>
    <row r="5" spans="1:9" ht="15.75" thickBot="1" x14ac:dyDescent="0.3">
      <c r="A5" s="46" t="s">
        <v>8</v>
      </c>
      <c r="B5" s="40">
        <f>0.065/12</f>
        <v>5.4166666666666669E-3</v>
      </c>
      <c r="H5" s="31"/>
    </row>
    <row r="6" spans="1:9" ht="15.75" thickBot="1" x14ac:dyDescent="0.3">
      <c r="A6" s="46" t="s">
        <v>2</v>
      </c>
      <c r="B6" s="26"/>
      <c r="H6" s="31"/>
    </row>
    <row r="7" spans="1:9" x14ac:dyDescent="0.25">
      <c r="A7" s="47" t="s">
        <v>9</v>
      </c>
      <c r="B7" s="41"/>
      <c r="H7" s="31"/>
    </row>
    <row r="8" spans="1:9" x14ac:dyDescent="0.25">
      <c r="A8" s="42"/>
      <c r="B8" s="43"/>
      <c r="E8" s="32"/>
      <c r="H8" s="34"/>
    </row>
    <row r="9" spans="1:9" ht="30" x14ac:dyDescent="0.25">
      <c r="B9" s="35" t="s">
        <v>4</v>
      </c>
      <c r="C9" s="35" t="s">
        <v>3</v>
      </c>
      <c r="D9" s="35" t="s">
        <v>5</v>
      </c>
      <c r="E9" s="35" t="s">
        <v>6</v>
      </c>
      <c r="F9" s="35" t="s">
        <v>32</v>
      </c>
      <c r="G9" s="35" t="s">
        <v>7</v>
      </c>
    </row>
    <row r="10" spans="1:9" x14ac:dyDescent="0.25">
      <c r="B10" s="36">
        <v>1</v>
      </c>
      <c r="C10" s="37">
        <v>41107</v>
      </c>
      <c r="D10" s="34"/>
      <c r="E10" s="38"/>
      <c r="F10" s="38"/>
      <c r="G10" s="34"/>
      <c r="I10" s="34"/>
    </row>
    <row r="11" spans="1:9" x14ac:dyDescent="0.25">
      <c r="B11" s="36">
        <v>2</v>
      </c>
      <c r="C11" s="37">
        <v>41138</v>
      </c>
      <c r="D11" s="34"/>
      <c r="E11" s="38"/>
      <c r="F11" s="38"/>
      <c r="G11" s="34"/>
      <c r="I11" s="34"/>
    </row>
    <row r="12" spans="1:9" x14ac:dyDescent="0.25">
      <c r="B12" s="36">
        <v>3</v>
      </c>
      <c r="C12" s="37">
        <v>41169</v>
      </c>
      <c r="D12" s="34"/>
      <c r="E12" s="38"/>
      <c r="F12" s="38"/>
      <c r="G12" s="34"/>
      <c r="I12" s="34"/>
    </row>
    <row r="13" spans="1:9" x14ac:dyDescent="0.25">
      <c r="B13" s="36">
        <v>4</v>
      </c>
      <c r="C13" s="37">
        <v>41199</v>
      </c>
      <c r="D13" s="34"/>
      <c r="E13" s="38"/>
      <c r="F13" s="38"/>
      <c r="G13" s="34"/>
      <c r="I13" s="34"/>
    </row>
    <row r="14" spans="1:9" x14ac:dyDescent="0.25">
      <c r="B14" s="36">
        <v>5</v>
      </c>
      <c r="C14" s="37">
        <v>41230</v>
      </c>
      <c r="D14" s="34"/>
      <c r="E14" s="38"/>
      <c r="F14" s="38"/>
      <c r="G14" s="34"/>
      <c r="I14" s="34"/>
    </row>
    <row r="15" spans="1:9" x14ac:dyDescent="0.25">
      <c r="B15" s="36">
        <v>6</v>
      </c>
      <c r="C15" s="37">
        <v>41260</v>
      </c>
      <c r="D15" s="34"/>
      <c r="E15" s="38"/>
      <c r="F15" s="38"/>
      <c r="G15" s="34"/>
      <c r="I15" s="34"/>
    </row>
    <row r="16" spans="1:9" x14ac:dyDescent="0.25">
      <c r="B16" s="36">
        <v>7</v>
      </c>
      <c r="C16" s="37">
        <v>41291</v>
      </c>
      <c r="D16" s="34"/>
      <c r="E16" s="38"/>
      <c r="F16" s="38"/>
      <c r="G16" s="34"/>
      <c r="I16" s="34"/>
    </row>
    <row r="17" spans="2:9" x14ac:dyDescent="0.25">
      <c r="B17" s="36">
        <v>8</v>
      </c>
      <c r="C17" s="37">
        <v>41322</v>
      </c>
      <c r="D17" s="34"/>
      <c r="E17" s="38"/>
      <c r="F17" s="38"/>
      <c r="G17" s="34"/>
      <c r="I17" s="34"/>
    </row>
    <row r="18" spans="2:9" x14ac:dyDescent="0.25">
      <c r="B18" s="36">
        <v>9</v>
      </c>
      <c r="C18" s="37">
        <v>41350</v>
      </c>
      <c r="D18" s="34"/>
      <c r="E18" s="38"/>
      <c r="F18" s="38"/>
      <c r="G18" s="34"/>
      <c r="I18" s="34"/>
    </row>
    <row r="19" spans="2:9" x14ac:dyDescent="0.25">
      <c r="B19" s="36">
        <v>10</v>
      </c>
      <c r="C19" s="37">
        <v>41381</v>
      </c>
      <c r="D19" s="34"/>
      <c r="E19" s="38"/>
      <c r="F19" s="38"/>
      <c r="G19" s="34"/>
      <c r="I19" s="34"/>
    </row>
    <row r="20" spans="2:9" x14ac:dyDescent="0.25">
      <c r="B20" s="36">
        <v>11</v>
      </c>
      <c r="C20" s="37">
        <v>41411</v>
      </c>
      <c r="D20" s="34"/>
      <c r="E20" s="38"/>
      <c r="F20" s="38"/>
      <c r="G20" s="34"/>
      <c r="I20" s="34"/>
    </row>
    <row r="21" spans="2:9" x14ac:dyDescent="0.25">
      <c r="B21" s="36">
        <v>12</v>
      </c>
      <c r="C21" s="37">
        <v>41442</v>
      </c>
      <c r="D21" s="34"/>
      <c r="E21" s="38"/>
      <c r="F21" s="38"/>
      <c r="G21" s="34"/>
      <c r="I21" s="34"/>
    </row>
  </sheetData>
  <mergeCells count="1">
    <mergeCell ref="A1:G1"/>
  </mergeCells>
  <pageMargins left="0.7" right="0.7" top="0.75" bottom="0.75" header="0.3" footer="0.3"/>
  <pageSetup orientation="portrait" horizontalDpi="4294967293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ac006cf987064652" /></Relationships>
</file>

<file path=customXML/item2.xml><?xml version="1.0" encoding="utf-8"?>
<project>
  <id>1fJg7EEqIkkP35HYzO8sMPuqvksjHSiofGwTE1DKD2M=-~pKnMhSzanSGDO2SD23E+NQ==</id>
</project>
</file>

<file path=customXML/itemProps2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2009-10-26T04:41:08Z</outs:dateTime>
      <outs:isPinned>true</outs:isPinned>
    </outs:relatedDate>
    <outs:relatedDate>
      <outs:type>2</outs:type>
      <outs:displayName>Created</outs:displayName>
      <outs:dateTime>2009-09-20T16:19:25Z</outs:dateTime>
      <outs:isPinned>true</outs:isPinned>
    </outs:relatedDate>
    <outs:relatedDate>
      <outs:type>4</outs:type>
      <outs:displayName>Last Printed</outs:displayName>
      <outs:dateTime>2009-10-26T04:40:16Z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22CEEE01-1E7E-4181-9D6A-5D60A74A7583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Database</vt:lpstr>
      <vt:lpstr>Payments</vt:lpstr>
      <vt:lpstr>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Luv Kumar</cp:lastModifiedBy>
  <cp:lastPrinted>2009-10-26T04:40:16Z</cp:lastPrinted>
  <dcterms:created xsi:type="dcterms:W3CDTF">2009-09-20T16:19:25Z</dcterms:created>
  <dcterms:modified xsi:type="dcterms:W3CDTF">2010-11-22T10:43:04Z</dcterms:modified>
</cp:coreProperties>
</file>