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5480" windowHeight="9735"/>
  </bookViews>
  <sheets>
    <sheet name="P1.a" sheetId="1" r:id="rId1"/>
    <sheet name="P1.b" sheetId="6" r:id="rId2"/>
    <sheet name="P1.c" sheetId="7" r:id="rId3"/>
    <sheet name="P2" sheetId="4" r:id="rId4"/>
    <sheet name="P3" sheetId="2" r:id="rId5"/>
    <sheet name="P4" sheetId="3" r:id="rId6"/>
    <sheet name="P5" sheetId="5" r:id="rId7"/>
  </sheets>
  <definedNames>
    <definedName name="solver_cvg" localSheetId="0" hidden="1">0.0001</definedName>
    <definedName name="solver_cvg" localSheetId="3" hidden="1">0.0001</definedName>
    <definedName name="solver_cvg" localSheetId="4" hidden="1">0.0001</definedName>
    <definedName name="solver_cvg" localSheetId="5" hidden="1">0.0001</definedName>
    <definedName name="solver_cvg" localSheetId="6" hidden="1">0.0001</definedName>
    <definedName name="solver_drv" localSheetId="0" hidden="1">1</definedName>
    <definedName name="solver_drv" localSheetId="3" hidden="1">1</definedName>
    <definedName name="solver_drv" localSheetId="4" hidden="1">1</definedName>
    <definedName name="solver_drv" localSheetId="5" hidden="1">1</definedName>
    <definedName name="solver_drv" localSheetId="6" hidden="1">1</definedName>
    <definedName name="solver_eng" localSheetId="0" hidden="1">2</definedName>
    <definedName name="solver_eng" localSheetId="4" hidden="1">2</definedName>
    <definedName name="solver_eng" localSheetId="5" hidden="1">2</definedName>
    <definedName name="solver_est" localSheetId="0" hidden="1">1</definedName>
    <definedName name="solver_est" localSheetId="3" hidden="1">1</definedName>
    <definedName name="solver_est" localSheetId="4" hidden="1">1</definedName>
    <definedName name="solver_est" localSheetId="5" hidden="1">1</definedName>
    <definedName name="solver_est" localSheetId="6" hidden="1">1</definedName>
    <definedName name="solver_itr" localSheetId="0" hidden="1">100</definedName>
    <definedName name="solver_itr" localSheetId="3" hidden="1">100</definedName>
    <definedName name="solver_itr" localSheetId="4" hidden="1">100</definedName>
    <definedName name="solver_itr" localSheetId="5" hidden="1">100</definedName>
    <definedName name="solver_itr" localSheetId="6" hidden="1">100</definedName>
    <definedName name="solver_lhs1" localSheetId="0" hidden="1">P1.a!#REF!</definedName>
    <definedName name="solver_lhs1" localSheetId="3" hidden="1">'P2'!$B$9</definedName>
    <definedName name="solver_lhs1" localSheetId="4" hidden="1">'P3'!$F$13:$G$13</definedName>
    <definedName name="solver_lhs1" localSheetId="5" hidden="1">'P4'!$F$7</definedName>
    <definedName name="solver_lhs1" localSheetId="6" hidden="1">'P5'!$G$15:$G$20</definedName>
    <definedName name="solver_lhs2" localSheetId="0" hidden="1">P1.a!#REF!</definedName>
    <definedName name="solver_lhs2" localSheetId="3" hidden="1">'P2'!$B$7:$D$7</definedName>
    <definedName name="solver_lhs2" localSheetId="4" hidden="1">'P3'!$H$13</definedName>
    <definedName name="solver_lhs2" localSheetId="5" hidden="1">'P4'!$F$8:$F$9</definedName>
    <definedName name="solver_lhs2" localSheetId="6" hidden="1">'P5'!$C$22:$E$22</definedName>
    <definedName name="solver_lhs3" localSheetId="0" hidden="1">P1.a!#REF!</definedName>
    <definedName name="solver_lhs3" localSheetId="4" hidden="1">'P3'!$D$5:$D$12</definedName>
    <definedName name="solver_lhs3" localSheetId="5" hidden="1">'P4'!$D$12:$E$12</definedName>
    <definedName name="solver_lhs3" localSheetId="6" hidden="1">'P5'!$C$15:$E$20</definedName>
    <definedName name="solver_lhs4" localSheetId="0" hidden="1">P1.a!#REF!</definedName>
    <definedName name="solver_lhs4" localSheetId="4" hidden="1">'P3'!$E$23</definedName>
    <definedName name="solver_lhs4" localSheetId="5" hidden="1">'P4'!#REF!</definedName>
    <definedName name="solver_lhs5" localSheetId="5" hidden="1">'P4'!$G$19:$G$23</definedName>
    <definedName name="solver_lin" localSheetId="0" hidden="1">2</definedName>
    <definedName name="solver_lin" localSheetId="3" hidden="1">2</definedName>
    <definedName name="solver_lin" localSheetId="4" hidden="1">2</definedName>
    <definedName name="solver_lin" localSheetId="5" hidden="1">2</definedName>
    <definedName name="solver_lin" localSheetId="6" hidden="1">2</definedName>
    <definedName name="solver_mip" localSheetId="0" hidden="1">2147483647</definedName>
    <definedName name="solver_mip" localSheetId="4" hidden="1">2147483647</definedName>
    <definedName name="solver_mip" localSheetId="5" hidden="1">2147483647</definedName>
    <definedName name="solver_mni" localSheetId="0" hidden="1">30</definedName>
    <definedName name="solver_mni" localSheetId="4" hidden="1">30</definedName>
    <definedName name="solver_mni" localSheetId="5" hidden="1">30</definedName>
    <definedName name="solver_mrt" localSheetId="0" hidden="1">0.075</definedName>
    <definedName name="solver_mrt" localSheetId="4" hidden="1">0.075</definedName>
    <definedName name="solver_mrt" localSheetId="5" hidden="1">0.075</definedName>
    <definedName name="solver_msl" localSheetId="0" hidden="1">2</definedName>
    <definedName name="solver_msl" localSheetId="4" hidden="1">2</definedName>
    <definedName name="solver_msl" localSheetId="5" hidden="1">2</definedName>
    <definedName name="solver_neg" localSheetId="0" hidden="1">2</definedName>
    <definedName name="solver_neg" localSheetId="3" hidden="1">2</definedName>
    <definedName name="solver_neg" localSheetId="4" hidden="1">2</definedName>
    <definedName name="solver_neg" localSheetId="5" hidden="1">2</definedName>
    <definedName name="solver_neg" localSheetId="6" hidden="1">2</definedName>
    <definedName name="solver_nod" localSheetId="0" hidden="1">2147483647</definedName>
    <definedName name="solver_nod" localSheetId="4" hidden="1">2147483647</definedName>
    <definedName name="solver_nod" localSheetId="5" hidden="1">2147483647</definedName>
    <definedName name="solver_num" localSheetId="0" hidden="1">0</definedName>
    <definedName name="solver_num" localSheetId="3" hidden="1">0</definedName>
    <definedName name="solver_num" localSheetId="4" hidden="1">0</definedName>
    <definedName name="solver_num" localSheetId="5" hidden="1">0</definedName>
    <definedName name="solver_num" localSheetId="6" hidden="1">0</definedName>
    <definedName name="solver_nwt" localSheetId="0" hidden="1">1</definedName>
    <definedName name="solver_nwt" localSheetId="3" hidden="1">1</definedName>
    <definedName name="solver_nwt" localSheetId="4" hidden="1">1</definedName>
    <definedName name="solver_nwt" localSheetId="5" hidden="1">1</definedName>
    <definedName name="solver_nwt" localSheetId="6" hidden="1">1</definedName>
    <definedName name="solver_pre" localSheetId="0" hidden="1">0.000001</definedName>
    <definedName name="solver_pre" localSheetId="3" hidden="1">0.000001</definedName>
    <definedName name="solver_pre" localSheetId="4" hidden="1">0.000001</definedName>
    <definedName name="solver_pre" localSheetId="5" hidden="1">0.000001</definedName>
    <definedName name="solver_pre" localSheetId="6" hidden="1">0.000001</definedName>
    <definedName name="solver_rbv" localSheetId="0" hidden="1">1</definedName>
    <definedName name="solver_rbv" localSheetId="4" hidden="1">2</definedName>
    <definedName name="solver_rbv" localSheetId="5" hidden="1">2</definedName>
    <definedName name="solver_rel1" localSheetId="0" hidden="1">3</definedName>
    <definedName name="solver_rel1" localSheetId="3" hidden="1">1</definedName>
    <definedName name="solver_rel1" localSheetId="4" hidden="1">1</definedName>
    <definedName name="solver_rel1" localSheetId="5" hidden="1">3</definedName>
    <definedName name="solver_rel1" localSheetId="6" hidden="1">1</definedName>
    <definedName name="solver_rel2" localSheetId="0" hidden="1">2</definedName>
    <definedName name="solver_rel2" localSheetId="3" hidden="1">4</definedName>
    <definedName name="solver_rel2" localSheetId="4" hidden="1">3</definedName>
    <definedName name="solver_rel2" localSheetId="5" hidden="1">1</definedName>
    <definedName name="solver_rel2" localSheetId="6" hidden="1">3</definedName>
    <definedName name="solver_rel3" localSheetId="0" hidden="1">1</definedName>
    <definedName name="solver_rel3" localSheetId="4" hidden="1">5</definedName>
    <definedName name="solver_rel3" localSheetId="5" hidden="1">4</definedName>
    <definedName name="solver_rel3" localSheetId="6" hidden="1">5</definedName>
    <definedName name="solver_rel4" localSheetId="0" hidden="1">4</definedName>
    <definedName name="solver_rel4" localSheetId="4" hidden="1">3</definedName>
    <definedName name="solver_rel4" localSheetId="5" hidden="1">4</definedName>
    <definedName name="solver_rel5" localSheetId="5" hidden="1">2</definedName>
    <definedName name="solver_rhs1" localSheetId="0" hidden="1">P1.a!#REF!</definedName>
    <definedName name="solver_rhs1" localSheetId="3" hidden="1">'P2'!$D$9</definedName>
    <definedName name="solver_rhs1" localSheetId="4" hidden="1">'P3'!$F$15:$G$15</definedName>
    <definedName name="solver_rhs1" localSheetId="5" hidden="1">'P4'!$H$7</definedName>
    <definedName name="solver_rhs1" localSheetId="6" hidden="1">'P5'!$I$15:$I$20</definedName>
    <definedName name="solver_rhs2" localSheetId="0" hidden="1">P1.a!#REF!</definedName>
    <definedName name="solver_rhs2" localSheetId="3" hidden="1">integer</definedName>
    <definedName name="solver_rhs2" localSheetId="4" hidden="1">'P3'!$H$15</definedName>
    <definedName name="solver_rhs2" localSheetId="5" hidden="1">'P4'!$H$8:$H$9</definedName>
    <definedName name="solver_rhs2" localSheetId="6" hidden="1">'P5'!$C$24:$E$24</definedName>
    <definedName name="solver_rhs3" localSheetId="0" hidden="1">P1.a!#REF!</definedName>
    <definedName name="solver_rhs3" localSheetId="4" hidden="1">binary</definedName>
    <definedName name="solver_rhs3" localSheetId="5" hidden="1">integer</definedName>
    <definedName name="solver_rhs3" localSheetId="6" hidden="1">binary</definedName>
    <definedName name="solver_rhs4" localSheetId="0" hidden="1">integer</definedName>
    <definedName name="solver_rhs4" localSheetId="4" hidden="1">'P3'!$E$20</definedName>
    <definedName name="solver_rhs4" localSheetId="5" hidden="1">integer</definedName>
    <definedName name="solver_rhs5" localSheetId="5" hidden="1">'P4'!$I$19:$I$23</definedName>
    <definedName name="solver_rlx" localSheetId="0" hidden="1">2</definedName>
    <definedName name="solver_rlx" localSheetId="4" hidden="1">2</definedName>
    <definedName name="solver_rlx" localSheetId="5" hidden="1">2</definedName>
    <definedName name="solver_rsd" localSheetId="0" hidden="1">0</definedName>
    <definedName name="solver_rsd" localSheetId="4" hidden="1">0</definedName>
    <definedName name="solver_rsd" localSheetId="5" hidden="1">0</definedName>
    <definedName name="solver_scl" localSheetId="0" hidden="1">2</definedName>
    <definedName name="solver_scl" localSheetId="3" hidden="1">2</definedName>
    <definedName name="solver_scl" localSheetId="4" hidden="1">2</definedName>
    <definedName name="solver_scl" localSheetId="5" hidden="1">2</definedName>
    <definedName name="solver_scl" localSheetId="6" hidden="1">2</definedName>
    <definedName name="solver_sho" localSheetId="0" hidden="1">2</definedName>
    <definedName name="solver_sho" localSheetId="3" hidden="1">2</definedName>
    <definedName name="solver_sho" localSheetId="4" hidden="1">2</definedName>
    <definedName name="solver_sho" localSheetId="5" hidden="1">2</definedName>
    <definedName name="solver_sho" localSheetId="6" hidden="1">2</definedName>
    <definedName name="solver_ssz" localSheetId="0" hidden="1">100</definedName>
    <definedName name="solver_ssz" localSheetId="4" hidden="1">100</definedName>
    <definedName name="solver_ssz" localSheetId="5" hidden="1">100</definedName>
    <definedName name="solver_tim" localSheetId="0" hidden="1">100</definedName>
    <definedName name="solver_tim" localSheetId="3" hidden="1">100</definedName>
    <definedName name="solver_tim" localSheetId="4" hidden="1">100</definedName>
    <definedName name="solver_tim" localSheetId="5" hidden="1">100</definedName>
    <definedName name="solver_tim" localSheetId="6" hidden="1">100</definedName>
    <definedName name="solver_tol" localSheetId="0" hidden="1">0.05</definedName>
    <definedName name="solver_tol" localSheetId="3" hidden="1">0.05</definedName>
    <definedName name="solver_tol" localSheetId="4" hidden="1">0.05</definedName>
    <definedName name="solver_tol" localSheetId="5" hidden="1">0.05</definedName>
    <definedName name="solver_tol" localSheetId="6" hidden="1">0.05</definedName>
    <definedName name="solver_typ" localSheetId="0" hidden="1">1</definedName>
    <definedName name="solver_typ" localSheetId="3" hidden="1">1</definedName>
    <definedName name="solver_typ" localSheetId="4" hidden="1">1</definedName>
    <definedName name="solver_typ" localSheetId="5" hidden="1">1</definedName>
    <definedName name="solver_typ" localSheetId="6" hidden="1">1</definedName>
    <definedName name="solver_val" localSheetId="0" hidden="1">0</definedName>
    <definedName name="solver_val" localSheetId="3" hidden="1">0</definedName>
    <definedName name="solver_val" localSheetId="4" hidden="1">0</definedName>
    <definedName name="solver_val" localSheetId="5" hidden="1">0</definedName>
    <definedName name="solver_val" localSheetId="6" hidden="1">0</definedName>
    <definedName name="solver_ver" localSheetId="0" hidden="1">3</definedName>
    <definedName name="solver_ver" localSheetId="4" hidden="1">3</definedName>
    <definedName name="solver_ver" localSheetId="5" hidden="1">3</definedName>
  </definedNames>
  <calcPr calcId="152511"/>
</workbook>
</file>

<file path=xl/calcChain.xml><?xml version="1.0" encoding="utf-8"?>
<calcChain xmlns="http://schemas.openxmlformats.org/spreadsheetml/2006/main">
  <c r="F11" i="1" l="1"/>
  <c r="F19" i="7"/>
  <c r="F12" i="7"/>
  <c r="F11" i="7"/>
  <c r="F17" i="6"/>
  <c r="F11" i="6"/>
  <c r="F10" i="6"/>
  <c r="C22" i="5" l="1"/>
  <c r="G15" i="5"/>
  <c r="D30" i="5"/>
  <c r="F7" i="3"/>
  <c r="D15" i="3"/>
  <c r="F13" i="2"/>
  <c r="D19" i="2"/>
  <c r="F10" i="1"/>
  <c r="D18" i="1"/>
</calcChain>
</file>

<file path=xl/comments1.xml><?xml version="1.0" encoding="utf-8"?>
<comments xmlns="http://schemas.openxmlformats.org/spreadsheetml/2006/main">
  <authors>
    <author>Strayer</author>
  </authors>
  <commentList>
    <comment ref="F11" authorId="0" shapeId="0">
      <text>
        <r>
          <rPr>
            <b/>
            <sz val="9"/>
            <color indexed="81"/>
            <rFont val="Tahoma"/>
            <family val="2"/>
          </rPr>
          <t>total # of drivers during period 2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</rPr>
          <t>total # of drivers</t>
        </r>
      </text>
    </comment>
  </commentList>
</comments>
</file>

<file path=xl/comments2.xml><?xml version="1.0" encoding="utf-8"?>
<comments xmlns="http://schemas.openxmlformats.org/spreadsheetml/2006/main">
  <authors>
    <author>Strayer</author>
  </authors>
  <commentList>
    <comment ref="F17" authorId="0" shapeId="0">
      <text>
        <r>
          <rPr>
            <b/>
            <sz val="9"/>
            <color indexed="81"/>
            <rFont val="Tahoma"/>
            <family val="2"/>
          </rPr>
          <t>total drivers in late shift</t>
        </r>
      </text>
    </comment>
  </commentList>
</comments>
</file>

<file path=xl/comments3.xml><?xml version="1.0" encoding="utf-8"?>
<comments xmlns="http://schemas.openxmlformats.org/spreadsheetml/2006/main">
  <authors>
    <author>Strayer</author>
  </authors>
  <commentList>
    <comment ref="F19" authorId="0" shapeId="0">
      <text>
        <r>
          <rPr>
            <b/>
            <sz val="9"/>
            <color indexed="81"/>
            <rFont val="Tahoma"/>
            <family val="2"/>
          </rPr>
          <t xml:space="preserve">total drivers in day shift
</t>
        </r>
      </text>
    </comment>
  </commentList>
</comments>
</file>

<file path=xl/comments4.xml><?xml version="1.0" encoding="utf-8"?>
<comments xmlns="http://schemas.openxmlformats.org/spreadsheetml/2006/main">
  <authors>
    <author>Strayer</author>
  </authors>
  <commentList>
    <comment ref="B9" authorId="0" shapeId="0">
      <text>
        <r>
          <rPr>
            <b/>
            <sz val="9"/>
            <color indexed="81"/>
            <rFont val="Tahoma"/>
            <family val="2"/>
          </rPr>
          <t>total weight &lt;= 5</t>
        </r>
      </text>
    </comment>
  </commentList>
</comments>
</file>

<file path=xl/comments5.xml><?xml version="1.0" encoding="utf-8"?>
<comments xmlns="http://schemas.openxmlformats.org/spreadsheetml/2006/main">
  <authors>
    <author>Strayer</author>
  </authors>
  <commentList>
    <comment ref="F7" authorId="0" shapeId="0">
      <text>
        <r>
          <rPr>
            <b/>
            <sz val="9"/>
            <color indexed="81"/>
            <rFont val="Tahoma"/>
            <family val="2"/>
          </rPr>
          <t>total accounts processed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total cost</t>
        </r>
      </text>
    </comment>
  </commentList>
</comments>
</file>

<file path=xl/comments6.xml><?xml version="1.0" encoding="utf-8"?>
<comments xmlns="http://schemas.openxmlformats.org/spreadsheetml/2006/main">
  <authors>
    <author>Strayer</author>
  </authors>
  <commentList>
    <comment ref="G15" authorId="0" shapeId="0">
      <text>
        <r>
          <rPr>
            <b/>
            <sz val="9"/>
            <color indexed="81"/>
            <rFont val="Tahoma"/>
            <family val="2"/>
          </rPr>
          <t xml:space="preserve">company can be sold at most once
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</rPr>
          <t>total returns from the sales for year 1</t>
        </r>
      </text>
    </comment>
  </commentList>
</comments>
</file>

<file path=xl/sharedStrings.xml><?xml version="1.0" encoding="utf-8"?>
<sst xmlns="http://schemas.openxmlformats.org/spreadsheetml/2006/main" count="169" uniqueCount="75">
  <si>
    <t>Constraint</t>
  </si>
  <si>
    <t>&lt;=</t>
  </si>
  <si>
    <t>Decision variables</t>
  </si>
  <si>
    <t>Objective function</t>
  </si>
  <si>
    <t>constraints</t>
  </si>
  <si>
    <t xml:space="preserve">Texas Consolidated Electronics Company  </t>
  </si>
  <si>
    <t>Project</t>
  </si>
  <si>
    <t>Expense ($1,000s)</t>
  </si>
  <si>
    <t>Management Scientists required</t>
  </si>
  <si>
    <t>Estimated Profit</t>
  </si>
  <si>
    <t>(1,000,000s)</t>
  </si>
  <si>
    <t>DV</t>
  </si>
  <si>
    <t>Project Selection constraints</t>
  </si>
  <si>
    <t>Note: project 5 &gt;= project 2</t>
  </si>
  <si>
    <t>Note: All projects must be integer (1 or 0)</t>
  </si>
  <si>
    <t>Please include the following constraints in your solutions</t>
  </si>
  <si>
    <t>Cab Company Scheduling</t>
  </si>
  <si>
    <t>let Di = # of drivers who start their 8 hour shift in period I (I = 1,2,3,4,5,6)</t>
  </si>
  <si>
    <t>period 1</t>
  </si>
  <si>
    <t>12:00:00 AM--4:00am</t>
  </si>
  <si>
    <t>period 2</t>
  </si>
  <si>
    <t>4:00am -- 8:00am</t>
  </si>
  <si>
    <t>period 3</t>
  </si>
  <si>
    <t>8:00am -- 12 noon</t>
  </si>
  <si>
    <t>period 4</t>
  </si>
  <si>
    <t>12 noon -- 4:00pm</t>
  </si>
  <si>
    <t>period 5</t>
  </si>
  <si>
    <t>4:00pm -- 8:00pm</t>
  </si>
  <si>
    <t>period 6</t>
  </si>
  <si>
    <t>8:00pm -- midnight</t>
  </si>
  <si>
    <t># of drivers/period</t>
  </si>
  <si>
    <t>D1</t>
  </si>
  <si>
    <t>D2</t>
  </si>
  <si>
    <t>D3</t>
  </si>
  <si>
    <t>D4</t>
  </si>
  <si>
    <t>D5</t>
  </si>
  <si>
    <t>D6</t>
  </si>
  <si>
    <t>&gt;=</t>
  </si>
  <si>
    <t>Denim Jeans</t>
  </si>
  <si>
    <t>CD Player</t>
  </si>
  <si>
    <t>Compact discs</t>
  </si>
  <si>
    <t>profit</t>
  </si>
  <si>
    <t>weight</t>
  </si>
  <si>
    <t>Mortgage Associates</t>
  </si>
  <si>
    <t>Let P = # of permanent operators and T = # of temporary operators</t>
  </si>
  <si>
    <t>P</t>
  </si>
  <si>
    <t>T</t>
  </si>
  <si>
    <t>average pay/operator</t>
  </si>
  <si>
    <t>daily # of accounts/per operator</t>
  </si>
  <si>
    <t>#of computers available</t>
  </si>
  <si>
    <t>average errors/ day</t>
  </si>
  <si>
    <t>objective function</t>
  </si>
  <si>
    <t>Permanent operator</t>
  </si>
  <si>
    <t>Temporary operator</t>
  </si>
  <si>
    <t>Global Investment Capital</t>
  </si>
  <si>
    <t>Year Sold</t>
  </si>
  <si>
    <t>Company</t>
  </si>
  <si>
    <t>(Estimated returns in $ 1000000)</t>
  </si>
  <si>
    <t>Decision variables are C15:E20</t>
  </si>
  <si>
    <t>this a 0-1 integer problem. Each decision variable has to be restricted to have the value 0 or 1</t>
  </si>
  <si>
    <t>Period</t>
  </si>
  <si>
    <t>Avg fare/driver</t>
  </si>
  <si>
    <t>Min # of drivers</t>
  </si>
  <si>
    <t>Maximize total fare</t>
  </si>
  <si>
    <t># of drivers working during the period</t>
  </si>
  <si>
    <t>=</t>
  </si>
  <si>
    <t>Total # of drivers</t>
  </si>
  <si>
    <t>Max late shift</t>
  </si>
  <si>
    <t>Limit Day Shift</t>
  </si>
  <si>
    <t>Decision Variables</t>
  </si>
  <si>
    <t>Maximize Profit</t>
  </si>
  <si>
    <t>Total returns for 3 yrs</t>
  </si>
  <si>
    <t>1: company is sold</t>
  </si>
  <si>
    <t>0: company is not sold</t>
  </si>
  <si>
    <t>project 5 - project 2 &gt;=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</si>
</sst>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2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6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8" fontId="0" fillId="0" borderId="6" xfId="0" applyNumberForma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wrapText="1"/>
    </xf>
    <xf numFmtId="0" fontId="1" fillId="0" borderId="0" xfId="0" applyFont="1" applyBorder="1"/>
    <xf numFmtId="0" fontId="0" fillId="0" borderId="0" xfId="0" applyBorder="1"/>
    <xf numFmtId="0" fontId="3" fillId="0" borderId="0" xfId="0" applyFont="1"/>
    <xf numFmtId="0" fontId="2" fillId="0" borderId="0" xfId="0" applyFont="1" applyFill="1" applyBorder="1"/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Fill="1" applyBorder="1" applyAlignment="1">
      <alignment horizontal="center"/>
    </xf>
    <xf numFmtId="0" fontId="4" fillId="0" borderId="0" xfId="0" applyFont="1" applyFill="1" applyBorder="1"/>
    <xf numFmtId="0" fontId="0" fillId="0" borderId="0" xfId="0" applyFill="1" applyBorder="1" applyAlignment="1">
      <alignment horizontal="left"/>
    </xf>
    <xf numFmtId="0" fontId="0" fillId="2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3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/>
    </xf>
    <xf numFmtId="0" fontId="1" fillId="0" borderId="0" xfId="0" quotePrefix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0" borderId="0" xfId="0" applyFont="1"/>
    <xf numFmtId="0" fontId="0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0" fillId="3" borderId="1" xfId="0" applyFill="1" applyBorder="1"/>
    <xf numFmtId="0" fontId="0" fillId="2" borderId="1" xfId="0" applyFill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3" borderId="6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0" fontId="0" fillId="2" borderId="11" xfId="0" applyFill="1" applyBorder="1"/>
    <xf numFmtId="0" fontId="0" fillId="2" borderId="1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10" Type="http://schemas.openxmlformats.org/officeDocument/2006/relationships/sharedStrings" Target="sharedStrings.xml"/>
  <Relationship Id="rId11" Type="http://schemas.openxmlformats.org/officeDocument/2006/relationships/calcChain" Target="calcChain.xml"/>
  <Relationship Id="rId2" Type="http://schemas.openxmlformats.org/officeDocument/2006/relationships/worksheet" Target="worksheets/sheet2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worksheet" Target="worksheets/sheet5.xml"/>
  <Relationship Id="rId6" Type="http://schemas.openxmlformats.org/officeDocument/2006/relationships/worksheet" Target="worksheets/sheet6.xml"/>
  <Relationship Id="rId7" Type="http://schemas.openxmlformats.org/officeDocument/2006/relationships/worksheet" Target="worksheets/sheet7.xml"/>
  <Relationship Id="rId8" Type="http://schemas.openxmlformats.org/officeDocument/2006/relationships/theme" Target="theme/theme1.xml"/>
  <Relationship Id="rId9" Type="http://schemas.openxmlformats.org/officeDocument/2006/relationships/styles" Target="style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vmlDrawing" Target="../drawings/vmlDrawing1.vml"/>
  <Relationship Id="rId2" Type="http://schemas.openxmlformats.org/officeDocument/2006/relationships/comments" Target="../comments1.xml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vmlDrawing" Target="../drawings/vmlDrawing2.vml"/>
  <Relationship Id="rId2" Type="http://schemas.openxmlformats.org/officeDocument/2006/relationships/comments" Target="../comments2.xml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vmlDrawing" Target="../drawings/vmlDrawing3.vml"/>
  <Relationship Id="rId2" Type="http://schemas.openxmlformats.org/officeDocument/2006/relationships/comments" Target="../comments3.xml"/>
</Relationships>

</file>

<file path=xl/worksheets/_rels/sheet4.xml.rels><?xml version="1.0" encoding="UTF-8"?>

<Relationships xmlns="http://schemas.openxmlformats.org/package/2006/relationships">
  <Relationship Id="rId1" Type="http://schemas.openxmlformats.org/officeDocument/2006/relationships/vmlDrawing" Target="../drawings/vmlDrawing4.vml"/>
  <Relationship Id="rId2" Type="http://schemas.openxmlformats.org/officeDocument/2006/relationships/comments" Target="../comments4.xml"/>
</Relationships>

</file>

<file path=xl/worksheets/_rels/sheet6.xml.rels><?xml version="1.0" encoding="UTF-8"?>

<Relationships xmlns="http://schemas.openxmlformats.org/package/2006/relationships">
  <Relationship Id="rId1" Type="http://schemas.openxmlformats.org/officeDocument/2006/relationships/vmlDrawing" Target="../drawings/vmlDrawing5.vml"/>
  <Relationship Id="rId2" Type="http://schemas.openxmlformats.org/officeDocument/2006/relationships/comments" Target="../comments5.xml"/>
</Relationships>

</file>

<file path=xl/worksheets/_rels/sheet7.xml.rels><?xml version="1.0" encoding="UTF-8"?>

<Relationships xmlns="http://schemas.openxmlformats.org/package/2006/relationships">
  <Relationship Id="rId1" Type="http://schemas.openxmlformats.org/officeDocument/2006/relationships/vmlDrawing" Target="../drawings/vmlDrawing6.vml"/>
  <Relationship Id="rId2" Type="http://schemas.openxmlformats.org/officeDocument/2006/relationships/comments" Target="../comments6.xml"/>
</Relationships>
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5"/>
  <sheetViews>
    <sheetView tabSelected="1" workbookViewId="0">
      <selection activeCell="B23" sqref="B23"/>
    </sheetView>
  </sheetViews>
  <sheetFormatPr defaultRowHeight="15" x14ac:dyDescent="0.25"/>
  <cols>
    <col min="2" max="2" width="15.85546875" customWidth="1"/>
    <col min="3" max="3" width="13.85546875" customWidth="1"/>
    <col min="4" max="4" width="14.85546875" customWidth="1"/>
    <col min="5" max="5" width="16.140625" customWidth="1"/>
    <col min="6" max="6" width="18.140625" customWidth="1"/>
  </cols>
  <sheetData>
    <row r="1" spans="1:16" ht="18.75" x14ac:dyDescent="0.3">
      <c r="A1" s="25"/>
      <c r="B1" s="30" t="s">
        <v>16</v>
      </c>
      <c r="C1" s="30"/>
      <c r="D1" s="30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6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6" x14ac:dyDescent="0.25">
      <c r="A3" s="26"/>
      <c r="B3" s="28" t="s">
        <v>17</v>
      </c>
      <c r="C3" s="26"/>
      <c r="D3" s="27"/>
      <c r="E3" s="27"/>
      <c r="F3" s="27"/>
      <c r="G3" s="26"/>
      <c r="H3" s="26"/>
      <c r="I3" s="26"/>
      <c r="J3" s="26"/>
      <c r="K3" s="26"/>
      <c r="L3" s="26"/>
      <c r="M3" s="26"/>
      <c r="N3" s="26"/>
      <c r="O3" s="26"/>
    </row>
    <row r="4" spans="1:16" s="28" customFormat="1" x14ac:dyDescent="0.25">
      <c r="B4" s="27" t="s">
        <v>18</v>
      </c>
      <c r="C4" s="28" t="s">
        <v>19</v>
      </c>
      <c r="E4" s="27" t="s">
        <v>24</v>
      </c>
      <c r="F4" s="28" t="s">
        <v>25</v>
      </c>
    </row>
    <row r="5" spans="1:16" s="28" customFormat="1" x14ac:dyDescent="0.25">
      <c r="B5" s="27" t="s">
        <v>20</v>
      </c>
      <c r="C5" s="28" t="s">
        <v>21</v>
      </c>
      <c r="E5" s="27" t="s">
        <v>26</v>
      </c>
      <c r="F5" s="28" t="s">
        <v>27</v>
      </c>
    </row>
    <row r="6" spans="1:16" s="28" customFormat="1" x14ac:dyDescent="0.25">
      <c r="B6" s="27" t="s">
        <v>22</v>
      </c>
      <c r="C6" s="28" t="s">
        <v>23</v>
      </c>
      <c r="E6" s="27" t="s">
        <v>28</v>
      </c>
      <c r="F6" s="28" t="s">
        <v>29</v>
      </c>
    </row>
    <row r="7" spans="1:16" x14ac:dyDescent="0.25">
      <c r="A7" s="26"/>
      <c r="B7" s="29"/>
      <c r="C7" s="28"/>
      <c r="D7" s="29"/>
      <c r="E7" s="31"/>
      <c r="F7" s="29"/>
      <c r="G7" s="29"/>
      <c r="H7" s="29"/>
      <c r="I7" s="29"/>
      <c r="J7" s="26"/>
      <c r="K7" s="28"/>
      <c r="L7" s="26"/>
      <c r="M7" s="26"/>
      <c r="N7" s="26"/>
      <c r="O7" s="26"/>
    </row>
    <row r="8" spans="1:16" x14ac:dyDescent="0.25">
      <c r="F8" s="26"/>
      <c r="G8" s="26"/>
      <c r="H8" s="26"/>
      <c r="K8" s="26"/>
      <c r="L8" s="28"/>
      <c r="M8" s="26"/>
      <c r="N8" s="26"/>
      <c r="O8" s="26"/>
      <c r="P8" s="26"/>
    </row>
    <row r="9" spans="1:16" ht="45" x14ac:dyDescent="0.25">
      <c r="B9" s="56" t="s">
        <v>60</v>
      </c>
      <c r="C9" s="57" t="s">
        <v>30</v>
      </c>
      <c r="E9" s="57" t="s">
        <v>61</v>
      </c>
      <c r="F9" s="57" t="s">
        <v>64</v>
      </c>
      <c r="G9" s="57"/>
      <c r="H9" s="57" t="s">
        <v>62</v>
      </c>
      <c r="K9" s="26"/>
      <c r="L9" s="26"/>
      <c r="M9" s="26"/>
      <c r="N9" s="26"/>
      <c r="O9" s="26"/>
      <c r="P9" s="26"/>
    </row>
    <row r="10" spans="1:16" x14ac:dyDescent="0.25">
      <c r="B10" s="4">
        <v>1</v>
      </c>
      <c r="C10" s="4" t="s">
        <v>31</v>
      </c>
      <c r="D10" s="54"/>
      <c r="E10" s="3">
        <v>80</v>
      </c>
      <c r="F10" s="55">
        <f>D10+D15</f>
        <v>0</v>
      </c>
      <c r="G10" s="33" t="s">
        <v>37</v>
      </c>
      <c r="H10" s="4">
        <v>10</v>
      </c>
      <c r="K10" s="26"/>
      <c r="L10" s="26"/>
      <c r="M10" s="26"/>
      <c r="N10" s="26"/>
      <c r="O10" s="26"/>
      <c r="P10" s="26"/>
    </row>
    <row r="11" spans="1:16" x14ac:dyDescent="0.25">
      <c r="B11" s="4">
        <v>2</v>
      </c>
      <c r="C11" s="4" t="s">
        <v>32</v>
      </c>
      <c r="D11" s="54"/>
      <c r="E11" s="3">
        <v>500</v>
      </c>
      <c r="F11" s="55">
        <f>D11+D10</f>
        <v>0</v>
      </c>
      <c r="G11" s="33" t="s">
        <v>37</v>
      </c>
      <c r="H11" s="4">
        <v>12</v>
      </c>
      <c r="K11" s="26"/>
      <c r="L11" s="26"/>
      <c r="M11" s="26"/>
      <c r="N11" s="26"/>
      <c r="O11" s="26"/>
      <c r="P11" s="26"/>
    </row>
    <row r="12" spans="1:16" s="34" customFormat="1" x14ac:dyDescent="0.25">
      <c r="B12" s="4">
        <v>3</v>
      </c>
      <c r="C12" s="4" t="s">
        <v>33</v>
      </c>
      <c r="D12" s="54"/>
      <c r="E12" s="3">
        <v>420</v>
      </c>
      <c r="F12" s="55"/>
      <c r="G12" s="33" t="s">
        <v>37</v>
      </c>
      <c r="H12" s="4">
        <v>20</v>
      </c>
      <c r="I12"/>
      <c r="J12"/>
      <c r="K12" s="26"/>
      <c r="L12" s="26"/>
      <c r="M12" s="26"/>
      <c r="N12" s="26"/>
      <c r="O12" s="26"/>
      <c r="P12" s="26"/>
    </row>
    <row r="13" spans="1:16" x14ac:dyDescent="0.25">
      <c r="B13" s="4">
        <v>4</v>
      </c>
      <c r="C13" s="4" t="s">
        <v>34</v>
      </c>
      <c r="D13" s="54"/>
      <c r="E13" s="3">
        <v>300</v>
      </c>
      <c r="F13" s="55"/>
      <c r="G13" s="33" t="s">
        <v>37</v>
      </c>
      <c r="H13" s="4">
        <v>25</v>
      </c>
      <c r="K13" s="26"/>
      <c r="L13" s="26"/>
      <c r="M13" s="26"/>
      <c r="N13" s="26"/>
      <c r="O13" s="26"/>
      <c r="P13" s="26"/>
    </row>
    <row r="14" spans="1:16" x14ac:dyDescent="0.25">
      <c r="B14" s="4">
        <v>5</v>
      </c>
      <c r="C14" s="4" t="s">
        <v>35</v>
      </c>
      <c r="D14" s="54"/>
      <c r="E14" s="3">
        <v>270</v>
      </c>
      <c r="F14" s="55"/>
      <c r="G14" s="33" t="s">
        <v>37</v>
      </c>
      <c r="H14" s="4">
        <v>32</v>
      </c>
      <c r="K14" s="26"/>
      <c r="L14" s="26"/>
      <c r="M14" s="26"/>
      <c r="N14" s="26"/>
      <c r="O14" s="26"/>
      <c r="P14" s="26"/>
    </row>
    <row r="15" spans="1:16" x14ac:dyDescent="0.25">
      <c r="B15" s="4">
        <v>6</v>
      </c>
      <c r="C15" s="4" t="s">
        <v>36</v>
      </c>
      <c r="D15" s="54"/>
      <c r="E15" s="3">
        <v>210</v>
      </c>
      <c r="F15" s="55"/>
      <c r="G15" s="33" t="s">
        <v>37</v>
      </c>
      <c r="H15" s="4">
        <v>18</v>
      </c>
      <c r="K15" s="26"/>
      <c r="L15" s="26"/>
      <c r="M15" s="26"/>
      <c r="N15" s="26"/>
      <c r="O15" s="26"/>
      <c r="P15" s="26"/>
    </row>
    <row r="16" spans="1:16" x14ac:dyDescent="0.25">
      <c r="E16" s="1" t="s">
        <v>66</v>
      </c>
      <c r="F16" s="55"/>
      <c r="G16" s="33" t="s">
        <v>65</v>
      </c>
      <c r="H16" s="33">
        <v>70</v>
      </c>
      <c r="K16" s="26"/>
      <c r="L16" s="26"/>
      <c r="M16" s="26"/>
      <c r="N16" s="26"/>
      <c r="O16" s="26"/>
      <c r="P16" s="26"/>
    </row>
    <row r="17" spans="1:16" x14ac:dyDescent="0.25">
      <c r="K17" s="26"/>
      <c r="L17" s="26"/>
      <c r="M17" s="26"/>
      <c r="N17" s="26"/>
      <c r="O17" s="26"/>
      <c r="P17" s="26"/>
    </row>
    <row r="18" spans="1:16" x14ac:dyDescent="0.25">
      <c r="B18" s="1" t="s">
        <v>63</v>
      </c>
      <c r="D18" s="32">
        <f>SUMPRODUCT(D10:D15,E10:E15)</f>
        <v>0</v>
      </c>
      <c r="K18" s="26"/>
      <c r="L18" s="26"/>
      <c r="M18" s="26"/>
      <c r="N18" s="26"/>
      <c r="O18" s="26"/>
      <c r="P18" s="26"/>
    </row>
    <row r="19" spans="1:16" x14ac:dyDescent="0.25">
      <c r="A19" s="26"/>
      <c r="B19" s="26"/>
      <c r="C19" s="28"/>
      <c r="D19" s="29"/>
      <c r="E19" s="29"/>
      <c r="F19" s="29"/>
      <c r="G19" s="29"/>
      <c r="H19" s="29"/>
      <c r="I19" s="29"/>
      <c r="J19" s="26"/>
      <c r="K19" s="26"/>
      <c r="L19" s="26"/>
      <c r="M19" s="26"/>
      <c r="N19" s="26"/>
      <c r="O19" s="26"/>
    </row>
    <row r="20" spans="1:16" x14ac:dyDescent="0.25">
      <c r="A20" s="26"/>
      <c r="B20" s="26"/>
      <c r="C20" s="26"/>
      <c r="D20" s="26"/>
      <c r="E20" s="26"/>
      <c r="F20" s="26"/>
      <c r="G20" s="26"/>
      <c r="H20" s="26"/>
      <c r="I20" s="26"/>
    </row>
    <row r="21" spans="1:16" x14ac:dyDescent="0.25">
      <c r="A21" s="26"/>
      <c r="B21" s="26"/>
      <c r="C21" s="26"/>
      <c r="D21" s="26"/>
      <c r="E21" s="26"/>
      <c r="F21" s="26"/>
      <c r="G21" s="26"/>
      <c r="H21" s="26"/>
      <c r="I21" s="26"/>
    </row>
    <row r="22" spans="1:16" x14ac:dyDescent="0.25">
      <c r="A22" s="26"/>
      <c r="B22" s="26"/>
      <c r="C22" s="26"/>
      <c r="D22" s="26"/>
      <c r="E22" s="26"/>
      <c r="F22" s="26"/>
      <c r="G22" s="26"/>
      <c r="H22" s="26"/>
      <c r="I22" s="26"/>
    </row>
    <row r="23" spans="1:16" x14ac:dyDescent="0.25">
      <c r="A23" s="26"/>
      <c r="B23" s="26"/>
      <c r="C23" s="26"/>
      <c r="D23" s="26"/>
      <c r="E23" s="26"/>
      <c r="F23" s="26"/>
      <c r="G23" s="26"/>
      <c r="H23" s="26"/>
      <c r="I23" s="26"/>
    </row>
    <row r="24" spans="1:16" x14ac:dyDescent="0.25">
      <c r="A24" s="26"/>
      <c r="B24" s="26"/>
      <c r="C24" s="26"/>
      <c r="D24" s="26"/>
      <c r="E24" s="26"/>
      <c r="F24" s="26"/>
      <c r="G24" s="26"/>
      <c r="H24" s="26"/>
      <c r="I24" s="26"/>
    </row>
    <row r="25" spans="1:16" x14ac:dyDescent="0.25">
      <c r="A25" s="26"/>
      <c r="B25" s="26"/>
      <c r="C25" s="26"/>
      <c r="D25" s="26"/>
      <c r="E25" s="26"/>
      <c r="F25" s="26"/>
      <c r="G25" s="26"/>
      <c r="H25" s="26"/>
      <c r="I25" s="26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7"/>
  <sheetViews>
    <sheetView workbookViewId="0">
      <selection activeCell="B22" sqref="B22"/>
    </sheetView>
  </sheetViews>
  <sheetFormatPr defaultRowHeight="15" x14ac:dyDescent="0.25"/>
  <cols>
    <col min="2" max="2" width="15.85546875" customWidth="1"/>
    <col min="3" max="3" width="13.85546875" customWidth="1"/>
    <col min="4" max="4" width="14.85546875" customWidth="1"/>
    <col min="5" max="5" width="16.140625" customWidth="1"/>
    <col min="6" max="6" width="18.140625" customWidth="1"/>
  </cols>
  <sheetData>
    <row r="1" spans="1:16" ht="18.75" x14ac:dyDescent="0.3">
      <c r="A1" s="25"/>
      <c r="B1" s="30" t="s">
        <v>16</v>
      </c>
      <c r="C1" s="30"/>
      <c r="D1" s="30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6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6" x14ac:dyDescent="0.25">
      <c r="A3" s="26"/>
      <c r="B3" s="28" t="s">
        <v>17</v>
      </c>
      <c r="C3" s="26"/>
      <c r="D3" s="27"/>
      <c r="E3" s="27"/>
      <c r="F3" s="27"/>
      <c r="G3" s="26"/>
      <c r="H3" s="26"/>
      <c r="I3" s="26"/>
      <c r="J3" s="26"/>
      <c r="K3" s="26"/>
      <c r="L3" s="26"/>
      <c r="M3" s="26"/>
      <c r="N3" s="26"/>
      <c r="O3" s="26"/>
    </row>
    <row r="4" spans="1:16" s="28" customFormat="1" x14ac:dyDescent="0.25">
      <c r="B4" s="27" t="s">
        <v>18</v>
      </c>
      <c r="C4" s="28" t="s">
        <v>19</v>
      </c>
      <c r="E4" s="27" t="s">
        <v>24</v>
      </c>
      <c r="F4" s="28" t="s">
        <v>25</v>
      </c>
    </row>
    <row r="5" spans="1:16" s="28" customFormat="1" x14ac:dyDescent="0.25">
      <c r="B5" s="27" t="s">
        <v>20</v>
      </c>
      <c r="C5" s="28" t="s">
        <v>21</v>
      </c>
      <c r="E5" s="27" t="s">
        <v>26</v>
      </c>
      <c r="F5" s="28" t="s">
        <v>27</v>
      </c>
    </row>
    <row r="6" spans="1:16" s="28" customFormat="1" x14ac:dyDescent="0.25">
      <c r="B6" s="27" t="s">
        <v>22</v>
      </c>
      <c r="C6" s="28" t="s">
        <v>23</v>
      </c>
      <c r="E6" s="27" t="s">
        <v>28</v>
      </c>
      <c r="F6" s="28" t="s">
        <v>29</v>
      </c>
    </row>
    <row r="7" spans="1:16" x14ac:dyDescent="0.25">
      <c r="A7" s="26"/>
      <c r="B7" s="29"/>
      <c r="C7" s="28"/>
      <c r="D7" s="29"/>
      <c r="E7" s="31"/>
      <c r="F7" s="29"/>
      <c r="G7" s="29"/>
      <c r="H7" s="29"/>
      <c r="I7" s="29"/>
      <c r="J7" s="26"/>
      <c r="K7" s="28"/>
      <c r="L7" s="26"/>
      <c r="M7" s="26"/>
      <c r="N7" s="26"/>
      <c r="O7" s="26"/>
    </row>
    <row r="8" spans="1:16" s="26" customFormat="1" x14ac:dyDescent="0.25"/>
    <row r="9" spans="1:16" ht="45" x14ac:dyDescent="0.25">
      <c r="B9" s="56" t="s">
        <v>60</v>
      </c>
      <c r="C9" s="57" t="s">
        <v>30</v>
      </c>
      <c r="E9" s="57" t="s">
        <v>61</v>
      </c>
      <c r="F9" s="57" t="s">
        <v>64</v>
      </c>
      <c r="G9" s="57"/>
      <c r="H9" s="57" t="s">
        <v>62</v>
      </c>
      <c r="K9" s="26"/>
      <c r="L9" s="26"/>
      <c r="M9" s="26"/>
      <c r="N9" s="26"/>
      <c r="O9" s="26"/>
      <c r="P9" s="26"/>
    </row>
    <row r="10" spans="1:16" x14ac:dyDescent="0.25">
      <c r="B10" s="4">
        <v>1</v>
      </c>
      <c r="C10" s="4" t="s">
        <v>31</v>
      </c>
      <c r="D10" s="54"/>
      <c r="E10" s="3">
        <v>80</v>
      </c>
      <c r="F10" s="55">
        <f>D10+D15</f>
        <v>0</v>
      </c>
      <c r="G10" s="33" t="s">
        <v>37</v>
      </c>
      <c r="H10" s="4">
        <v>10</v>
      </c>
      <c r="K10" s="26"/>
      <c r="L10" s="26"/>
      <c r="M10" s="26"/>
      <c r="N10" s="26"/>
      <c r="O10" s="26"/>
      <c r="P10" s="26"/>
    </row>
    <row r="11" spans="1:16" x14ac:dyDescent="0.25">
      <c r="B11" s="4">
        <v>2</v>
      </c>
      <c r="C11" s="4" t="s">
        <v>32</v>
      </c>
      <c r="D11" s="54"/>
      <c r="E11" s="3">
        <v>500</v>
      </c>
      <c r="F11" s="55">
        <f>D11+D10</f>
        <v>0</v>
      </c>
      <c r="G11" s="33" t="s">
        <v>37</v>
      </c>
      <c r="H11" s="4">
        <v>12</v>
      </c>
      <c r="K11" s="26"/>
      <c r="L11" s="26"/>
      <c r="M11" s="26"/>
      <c r="N11" s="26"/>
      <c r="O11" s="26"/>
      <c r="P11" s="26"/>
    </row>
    <row r="12" spans="1:16" s="34" customFormat="1" x14ac:dyDescent="0.25">
      <c r="B12" s="4">
        <v>3</v>
      </c>
      <c r="C12" s="4" t="s">
        <v>33</v>
      </c>
      <c r="D12" s="54"/>
      <c r="E12" s="3">
        <v>420</v>
      </c>
      <c r="F12" s="55"/>
      <c r="G12" s="33" t="s">
        <v>37</v>
      </c>
      <c r="H12" s="4">
        <v>20</v>
      </c>
      <c r="I12"/>
      <c r="J12"/>
      <c r="K12" s="26"/>
      <c r="L12" s="26"/>
      <c r="M12" s="26"/>
      <c r="N12" s="26"/>
      <c r="O12" s="26"/>
      <c r="P12" s="26"/>
    </row>
    <row r="13" spans="1:16" x14ac:dyDescent="0.25">
      <c r="B13" s="4">
        <v>4</v>
      </c>
      <c r="C13" s="4" t="s">
        <v>34</v>
      </c>
      <c r="D13" s="54"/>
      <c r="E13" s="3">
        <v>300</v>
      </c>
      <c r="F13" s="55"/>
      <c r="G13" s="33" t="s">
        <v>37</v>
      </c>
      <c r="H13" s="4">
        <v>25</v>
      </c>
      <c r="K13" s="26"/>
      <c r="L13" s="26"/>
      <c r="M13" s="26"/>
      <c r="N13" s="26"/>
      <c r="O13" s="26"/>
      <c r="P13" s="26"/>
    </row>
    <row r="14" spans="1:16" x14ac:dyDescent="0.25">
      <c r="B14" s="4">
        <v>5</v>
      </c>
      <c r="C14" s="4" t="s">
        <v>35</v>
      </c>
      <c r="D14" s="54"/>
      <c r="E14" s="3">
        <v>270</v>
      </c>
      <c r="F14" s="55"/>
      <c r="G14" s="33" t="s">
        <v>37</v>
      </c>
      <c r="H14" s="4">
        <v>32</v>
      </c>
      <c r="K14" s="26"/>
      <c r="L14" s="26"/>
      <c r="M14" s="26"/>
      <c r="N14" s="26"/>
      <c r="O14" s="26"/>
      <c r="P14" s="26"/>
    </row>
    <row r="15" spans="1:16" x14ac:dyDescent="0.25">
      <c r="B15" s="4">
        <v>6</v>
      </c>
      <c r="C15" s="4" t="s">
        <v>36</v>
      </c>
      <c r="D15" s="54"/>
      <c r="E15" s="3">
        <v>210</v>
      </c>
      <c r="F15" s="55"/>
      <c r="G15" s="33" t="s">
        <v>37</v>
      </c>
      <c r="H15" s="4">
        <v>18</v>
      </c>
      <c r="K15" s="26"/>
      <c r="L15" s="26"/>
      <c r="M15" s="26"/>
      <c r="N15" s="26"/>
      <c r="O15" s="26"/>
      <c r="P15" s="26"/>
    </row>
    <row r="16" spans="1:16" x14ac:dyDescent="0.25">
      <c r="E16" s="1" t="s">
        <v>66</v>
      </c>
      <c r="F16" s="55"/>
      <c r="G16" s="4" t="s">
        <v>65</v>
      </c>
      <c r="H16" s="4">
        <v>70</v>
      </c>
      <c r="K16" s="26"/>
      <c r="L16" s="26"/>
      <c r="M16" s="26"/>
      <c r="N16" s="26"/>
      <c r="O16" s="26"/>
      <c r="P16" s="26"/>
    </row>
    <row r="17" spans="1:16" x14ac:dyDescent="0.25">
      <c r="E17" s="1" t="s">
        <v>67</v>
      </c>
      <c r="F17" s="55">
        <f>D15+D10+D11</f>
        <v>0</v>
      </c>
      <c r="G17" s="4" t="s">
        <v>1</v>
      </c>
      <c r="H17" s="4">
        <v>15</v>
      </c>
      <c r="K17" s="26"/>
      <c r="L17" s="26"/>
      <c r="M17" s="26"/>
      <c r="N17" s="26"/>
      <c r="O17" s="26"/>
      <c r="P17" s="26"/>
    </row>
    <row r="18" spans="1:16" x14ac:dyDescent="0.25">
      <c r="K18" s="26"/>
      <c r="L18" s="26"/>
      <c r="M18" s="26"/>
      <c r="N18" s="26"/>
      <c r="O18" s="26"/>
      <c r="P18" s="26"/>
    </row>
    <row r="19" spans="1:16" x14ac:dyDescent="0.25">
      <c r="B19" s="1" t="s">
        <v>63</v>
      </c>
      <c r="D19" s="32"/>
      <c r="K19" s="26"/>
      <c r="L19" s="26"/>
      <c r="M19" s="26"/>
      <c r="N19" s="26"/>
      <c r="O19" s="26"/>
      <c r="P19" s="26"/>
    </row>
    <row r="20" spans="1:16" x14ac:dyDescent="0.25">
      <c r="A20" s="26"/>
      <c r="B20" s="26"/>
      <c r="C20" s="28"/>
      <c r="D20" s="29"/>
      <c r="E20" s="29"/>
      <c r="F20" s="29"/>
      <c r="G20" s="29"/>
      <c r="H20" s="29"/>
      <c r="I20" s="29"/>
      <c r="J20" s="26"/>
      <c r="K20" s="26"/>
      <c r="L20" s="26"/>
      <c r="M20" s="26"/>
      <c r="N20" s="26"/>
      <c r="O20" s="26"/>
    </row>
    <row r="21" spans="1:16" x14ac:dyDescent="0.25">
      <c r="A21" s="26"/>
      <c r="B21" s="26"/>
      <c r="C21" s="28"/>
      <c r="D21" s="29"/>
      <c r="E21" s="29"/>
      <c r="F21" s="29"/>
      <c r="G21" s="29"/>
      <c r="H21" s="29"/>
      <c r="I21" s="29"/>
      <c r="J21" s="26"/>
      <c r="K21" s="26"/>
      <c r="L21" s="26"/>
      <c r="M21" s="26"/>
      <c r="N21" s="26"/>
      <c r="O21" s="26"/>
    </row>
    <row r="22" spans="1:16" x14ac:dyDescent="0.25">
      <c r="A22" s="26"/>
      <c r="B22" s="26"/>
      <c r="C22" s="26"/>
      <c r="D22" s="26"/>
      <c r="E22" s="26"/>
      <c r="F22" s="26"/>
      <c r="G22" s="26"/>
      <c r="H22" s="26"/>
      <c r="I22" s="26"/>
    </row>
    <row r="23" spans="1:16" x14ac:dyDescent="0.25">
      <c r="A23" s="26"/>
      <c r="B23" s="26"/>
      <c r="C23" s="26"/>
      <c r="D23" s="26"/>
      <c r="E23" s="26"/>
      <c r="F23" s="26"/>
      <c r="G23" s="26"/>
      <c r="H23" s="26"/>
      <c r="I23" s="26"/>
    </row>
    <row r="24" spans="1:16" x14ac:dyDescent="0.25">
      <c r="A24" s="26"/>
      <c r="B24" s="26"/>
      <c r="C24" s="26"/>
      <c r="D24" s="26"/>
      <c r="E24" s="26"/>
      <c r="F24" s="26"/>
      <c r="G24" s="26"/>
      <c r="H24" s="26"/>
      <c r="I24" s="26"/>
    </row>
    <row r="25" spans="1:16" x14ac:dyDescent="0.25">
      <c r="A25" s="26"/>
      <c r="B25" s="26"/>
      <c r="C25" s="26"/>
      <c r="D25" s="26"/>
      <c r="E25" s="26"/>
      <c r="F25" s="26"/>
      <c r="G25" s="26"/>
      <c r="H25" s="26"/>
      <c r="I25" s="26"/>
    </row>
    <row r="26" spans="1:16" x14ac:dyDescent="0.25">
      <c r="A26" s="26"/>
      <c r="B26" s="26"/>
      <c r="C26" s="26"/>
      <c r="D26" s="26"/>
      <c r="E26" s="26"/>
      <c r="F26" s="26"/>
      <c r="G26" s="26"/>
      <c r="H26" s="26"/>
      <c r="I26" s="26"/>
    </row>
    <row r="27" spans="1:16" x14ac:dyDescent="0.25">
      <c r="A27" s="26"/>
      <c r="B27" s="26"/>
      <c r="C27" s="26"/>
      <c r="D27" s="26"/>
      <c r="E27" s="26"/>
      <c r="F27" s="26"/>
      <c r="G27" s="26"/>
      <c r="H27" s="26"/>
      <c r="I27" s="26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8"/>
  <sheetViews>
    <sheetView workbookViewId="0">
      <selection activeCell="F19" sqref="F19"/>
    </sheetView>
  </sheetViews>
  <sheetFormatPr defaultRowHeight="15" x14ac:dyDescent="0.25"/>
  <cols>
    <col min="2" max="2" width="15.85546875" customWidth="1"/>
    <col min="3" max="3" width="13.85546875" customWidth="1"/>
    <col min="4" max="4" width="14.85546875" customWidth="1"/>
    <col min="5" max="5" width="16.140625" customWidth="1"/>
    <col min="6" max="6" width="18.140625" customWidth="1"/>
  </cols>
  <sheetData>
    <row r="1" spans="1:16" ht="18.75" x14ac:dyDescent="0.3">
      <c r="A1" s="25"/>
      <c r="B1" s="30" t="s">
        <v>16</v>
      </c>
      <c r="C1" s="30"/>
      <c r="D1" s="30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6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6" x14ac:dyDescent="0.25">
      <c r="A3" s="26"/>
      <c r="B3" s="28" t="s">
        <v>17</v>
      </c>
      <c r="C3" s="26"/>
      <c r="D3" s="27"/>
      <c r="E3" s="27"/>
      <c r="F3" s="27"/>
      <c r="G3" s="26"/>
      <c r="H3" s="26"/>
      <c r="I3" s="26"/>
      <c r="J3" s="26"/>
      <c r="K3" s="26"/>
      <c r="L3" s="26"/>
      <c r="M3" s="26"/>
      <c r="N3" s="26"/>
      <c r="O3" s="26"/>
    </row>
    <row r="4" spans="1:16" s="28" customFormat="1" x14ac:dyDescent="0.25">
      <c r="B4" s="27" t="s">
        <v>18</v>
      </c>
      <c r="C4" s="28" t="s">
        <v>19</v>
      </c>
      <c r="E4" s="27" t="s">
        <v>24</v>
      </c>
      <c r="F4" s="28" t="s">
        <v>25</v>
      </c>
    </row>
    <row r="5" spans="1:16" s="28" customFormat="1" x14ac:dyDescent="0.25">
      <c r="B5" s="27" t="s">
        <v>20</v>
      </c>
      <c r="C5" s="28" t="s">
        <v>21</v>
      </c>
      <c r="E5" s="27" t="s">
        <v>26</v>
      </c>
      <c r="F5" s="28" t="s">
        <v>27</v>
      </c>
    </row>
    <row r="6" spans="1:16" s="28" customFormat="1" x14ac:dyDescent="0.25">
      <c r="B6" s="27" t="s">
        <v>22</v>
      </c>
      <c r="C6" s="28" t="s">
        <v>23</v>
      </c>
      <c r="E6" s="27" t="s">
        <v>28</v>
      </c>
      <c r="F6" s="28" t="s">
        <v>29</v>
      </c>
    </row>
    <row r="7" spans="1:16" x14ac:dyDescent="0.25">
      <c r="A7" s="26"/>
      <c r="B7" s="29"/>
      <c r="C7" s="28"/>
      <c r="D7" s="29"/>
      <c r="E7" s="31"/>
      <c r="F7" s="29"/>
      <c r="G7" s="29"/>
      <c r="H7" s="29"/>
      <c r="I7" s="29"/>
      <c r="J7" s="26"/>
      <c r="K7" s="28"/>
      <c r="L7" s="26"/>
      <c r="M7" s="26"/>
      <c r="N7" s="26"/>
      <c r="O7" s="26"/>
    </row>
    <row r="8" spans="1:16" x14ac:dyDescent="0.25">
      <c r="F8" s="26"/>
      <c r="G8" s="26"/>
      <c r="H8" s="26"/>
      <c r="K8" s="26"/>
      <c r="L8" s="28"/>
      <c r="M8" s="26"/>
      <c r="N8" s="26"/>
      <c r="O8" s="26"/>
      <c r="P8" s="26"/>
    </row>
    <row r="9" spans="1:16" x14ac:dyDescent="0.25">
      <c r="A9" s="26"/>
      <c r="B9" s="26"/>
      <c r="C9" s="29"/>
      <c r="D9" s="29"/>
      <c r="E9" s="29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6" ht="45" x14ac:dyDescent="0.25">
      <c r="B10" s="56" t="s">
        <v>60</v>
      </c>
      <c r="C10" s="57" t="s">
        <v>30</v>
      </c>
      <c r="E10" s="57" t="s">
        <v>61</v>
      </c>
      <c r="F10" s="57" t="s">
        <v>64</v>
      </c>
      <c r="G10" s="57"/>
      <c r="H10" s="57" t="s">
        <v>62</v>
      </c>
      <c r="K10" s="26"/>
      <c r="L10" s="26"/>
      <c r="M10" s="26"/>
      <c r="N10" s="26"/>
      <c r="O10" s="26"/>
      <c r="P10" s="26"/>
    </row>
    <row r="11" spans="1:16" x14ac:dyDescent="0.25">
      <c r="B11" s="4">
        <v>1</v>
      </c>
      <c r="C11" s="4" t="s">
        <v>31</v>
      </c>
      <c r="D11" s="54"/>
      <c r="E11" s="3">
        <v>80</v>
      </c>
      <c r="F11" s="55">
        <f>D11+D16</f>
        <v>0</v>
      </c>
      <c r="G11" s="33" t="s">
        <v>37</v>
      </c>
      <c r="H11" s="4">
        <v>10</v>
      </c>
      <c r="K11" s="26"/>
      <c r="L11" s="26"/>
      <c r="M11" s="26"/>
      <c r="N11" s="26"/>
      <c r="O11" s="26"/>
      <c r="P11" s="26"/>
    </row>
    <row r="12" spans="1:16" x14ac:dyDescent="0.25">
      <c r="B12" s="4">
        <v>2</v>
      </c>
      <c r="C12" s="4" t="s">
        <v>32</v>
      </c>
      <c r="D12" s="54"/>
      <c r="E12" s="3">
        <v>500</v>
      </c>
      <c r="F12" s="55">
        <f>D12+D11</f>
        <v>0</v>
      </c>
      <c r="G12" s="33" t="s">
        <v>37</v>
      </c>
      <c r="H12" s="4">
        <v>12</v>
      </c>
      <c r="K12" s="26"/>
      <c r="L12" s="26"/>
      <c r="M12" s="26"/>
      <c r="N12" s="26"/>
      <c r="O12" s="26"/>
      <c r="P12" s="26"/>
    </row>
    <row r="13" spans="1:16" s="34" customFormat="1" x14ac:dyDescent="0.25">
      <c r="B13" s="4">
        <v>3</v>
      </c>
      <c r="C13" s="4" t="s">
        <v>33</v>
      </c>
      <c r="D13" s="54"/>
      <c r="E13" s="3">
        <v>420</v>
      </c>
      <c r="F13" s="55"/>
      <c r="G13" s="33" t="s">
        <v>37</v>
      </c>
      <c r="H13" s="4">
        <v>20</v>
      </c>
      <c r="I13"/>
      <c r="J13"/>
      <c r="K13" s="26"/>
      <c r="L13" s="26"/>
      <c r="M13" s="26"/>
      <c r="N13" s="26"/>
      <c r="O13" s="26"/>
      <c r="P13" s="26"/>
    </row>
    <row r="14" spans="1:16" x14ac:dyDescent="0.25">
      <c r="B14" s="4">
        <v>4</v>
      </c>
      <c r="C14" s="4" t="s">
        <v>34</v>
      </c>
      <c r="D14" s="54"/>
      <c r="E14" s="3">
        <v>300</v>
      </c>
      <c r="F14" s="55"/>
      <c r="G14" s="33" t="s">
        <v>37</v>
      </c>
      <c r="H14" s="4">
        <v>25</v>
      </c>
      <c r="K14" s="26"/>
      <c r="L14" s="26"/>
      <c r="M14" s="26"/>
      <c r="N14" s="26"/>
      <c r="O14" s="26"/>
      <c r="P14" s="26"/>
    </row>
    <row r="15" spans="1:16" x14ac:dyDescent="0.25">
      <c r="B15" s="4">
        <v>5</v>
      </c>
      <c r="C15" s="4" t="s">
        <v>35</v>
      </c>
      <c r="D15" s="54"/>
      <c r="E15" s="3">
        <v>270</v>
      </c>
      <c r="F15" s="55"/>
      <c r="G15" s="33" t="s">
        <v>37</v>
      </c>
      <c r="H15" s="4">
        <v>32</v>
      </c>
      <c r="K15" s="26"/>
      <c r="L15" s="26"/>
      <c r="M15" s="26"/>
      <c r="N15" s="26"/>
      <c r="O15" s="26"/>
      <c r="P15" s="26"/>
    </row>
    <row r="16" spans="1:16" x14ac:dyDescent="0.25">
      <c r="B16" s="4">
        <v>6</v>
      </c>
      <c r="C16" s="4" t="s">
        <v>36</v>
      </c>
      <c r="D16" s="54"/>
      <c r="E16" s="3">
        <v>210</v>
      </c>
      <c r="F16" s="55"/>
      <c r="G16" s="33" t="s">
        <v>37</v>
      </c>
      <c r="H16" s="4">
        <v>18</v>
      </c>
      <c r="K16" s="26"/>
      <c r="L16" s="26"/>
      <c r="M16" s="26"/>
      <c r="N16" s="26"/>
      <c r="O16" s="26"/>
      <c r="P16" s="26"/>
    </row>
    <row r="17" spans="1:16" x14ac:dyDescent="0.25">
      <c r="E17" s="1" t="s">
        <v>66</v>
      </c>
      <c r="F17" s="55"/>
      <c r="G17" s="4" t="s">
        <v>65</v>
      </c>
      <c r="H17" s="4">
        <v>70</v>
      </c>
      <c r="K17" s="26"/>
      <c r="L17" s="26"/>
      <c r="M17" s="26"/>
      <c r="N17" s="26"/>
      <c r="O17" s="26"/>
      <c r="P17" s="26"/>
    </row>
    <row r="18" spans="1:16" x14ac:dyDescent="0.25">
      <c r="E18" s="1" t="s">
        <v>67</v>
      </c>
      <c r="F18" s="55"/>
      <c r="G18" s="4" t="s">
        <v>1</v>
      </c>
      <c r="H18" s="4">
        <v>15</v>
      </c>
      <c r="K18" s="26"/>
      <c r="L18" s="26"/>
      <c r="M18" s="26"/>
      <c r="N18" s="26"/>
      <c r="O18" s="26"/>
      <c r="P18" s="26"/>
    </row>
    <row r="19" spans="1:16" x14ac:dyDescent="0.25">
      <c r="E19" s="1" t="s">
        <v>68</v>
      </c>
      <c r="F19" s="55">
        <f>D13</f>
        <v>0</v>
      </c>
      <c r="G19" s="4" t="s">
        <v>1</v>
      </c>
      <c r="H19" s="4">
        <v>20</v>
      </c>
      <c r="K19" s="26"/>
      <c r="L19" s="26"/>
      <c r="M19" s="26"/>
      <c r="N19" s="26"/>
      <c r="O19" s="26"/>
      <c r="P19" s="26"/>
    </row>
    <row r="20" spans="1:16" x14ac:dyDescent="0.25">
      <c r="K20" s="26"/>
      <c r="L20" s="26"/>
      <c r="M20" s="26"/>
      <c r="N20" s="26"/>
      <c r="O20" s="26"/>
      <c r="P20" s="26"/>
    </row>
    <row r="21" spans="1:16" x14ac:dyDescent="0.25">
      <c r="B21" s="1" t="s">
        <v>63</v>
      </c>
      <c r="D21" s="32"/>
      <c r="K21" s="26"/>
      <c r="L21" s="26"/>
      <c r="M21" s="26"/>
      <c r="N21" s="26"/>
      <c r="O21" s="26"/>
      <c r="P21" s="26"/>
    </row>
    <row r="22" spans="1:16" x14ac:dyDescent="0.25">
      <c r="A22" s="26"/>
      <c r="B22" s="26"/>
      <c r="C22" s="28"/>
      <c r="D22" s="29"/>
      <c r="E22" s="29"/>
      <c r="F22" s="29"/>
      <c r="G22" s="29"/>
      <c r="H22" s="29"/>
      <c r="I22" s="29"/>
      <c r="J22" s="26"/>
      <c r="K22" s="26"/>
      <c r="L22" s="26"/>
      <c r="M22" s="26"/>
      <c r="N22" s="26"/>
      <c r="O22" s="26"/>
    </row>
    <row r="23" spans="1:16" x14ac:dyDescent="0.25">
      <c r="A23" s="26"/>
      <c r="B23" s="26"/>
      <c r="C23" s="26"/>
      <c r="D23" s="26"/>
      <c r="E23" s="26"/>
      <c r="F23" s="26"/>
      <c r="G23" s="26"/>
      <c r="H23" s="26"/>
      <c r="I23" s="26"/>
    </row>
    <row r="24" spans="1:16" x14ac:dyDescent="0.25">
      <c r="A24" s="26"/>
      <c r="B24" s="26"/>
      <c r="C24" s="26"/>
      <c r="D24" s="26"/>
      <c r="E24" s="26"/>
      <c r="F24" s="26"/>
      <c r="G24" s="26"/>
      <c r="H24" s="26"/>
      <c r="I24" s="26"/>
    </row>
    <row r="25" spans="1:16" x14ac:dyDescent="0.25">
      <c r="A25" s="26"/>
      <c r="B25" s="26"/>
      <c r="C25" s="26"/>
      <c r="D25" s="26"/>
      <c r="E25" s="26"/>
      <c r="F25" s="26"/>
      <c r="G25" s="26"/>
      <c r="H25" s="26"/>
      <c r="I25" s="26"/>
    </row>
    <row r="26" spans="1:16" x14ac:dyDescent="0.25">
      <c r="A26" s="26"/>
      <c r="B26" s="26"/>
      <c r="C26" s="26"/>
      <c r="D26" s="26"/>
      <c r="E26" s="26"/>
      <c r="F26" s="26"/>
      <c r="G26" s="26"/>
      <c r="H26" s="26"/>
      <c r="I26" s="26"/>
    </row>
    <row r="27" spans="1:16" x14ac:dyDescent="0.25">
      <c r="A27" s="26"/>
      <c r="B27" s="26"/>
      <c r="C27" s="26"/>
      <c r="D27" s="26"/>
      <c r="E27" s="26"/>
      <c r="F27" s="26"/>
      <c r="G27" s="26"/>
      <c r="H27" s="26"/>
      <c r="I27" s="26"/>
    </row>
    <row r="28" spans="1:16" x14ac:dyDescent="0.25">
      <c r="A28" s="26"/>
      <c r="B28" s="26"/>
      <c r="C28" s="26"/>
      <c r="D28" s="26"/>
      <c r="E28" s="26"/>
      <c r="F28" s="26"/>
      <c r="G28" s="26"/>
      <c r="H28" s="26"/>
      <c r="I28" s="26"/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D13"/>
  <sheetViews>
    <sheetView workbookViewId="0">
      <selection activeCell="B21" sqref="B21"/>
    </sheetView>
  </sheetViews>
  <sheetFormatPr defaultRowHeight="15" x14ac:dyDescent="0.25"/>
  <cols>
    <col min="1" max="1" width="10.140625" customWidth="1"/>
    <col min="2" max="2" width="12.7109375" customWidth="1"/>
    <col min="3" max="3" width="11" customWidth="1"/>
    <col min="4" max="4" width="13.85546875" customWidth="1"/>
  </cols>
  <sheetData>
    <row r="2" spans="1:4" x14ac:dyDescent="0.25">
      <c r="B2" s="4" t="s">
        <v>38</v>
      </c>
      <c r="C2" s="4" t="s">
        <v>39</v>
      </c>
      <c r="D2" s="4" t="s">
        <v>40</v>
      </c>
    </row>
    <row r="3" spans="1:4" x14ac:dyDescent="0.25">
      <c r="A3" t="s">
        <v>41</v>
      </c>
      <c r="B3" s="4">
        <v>90</v>
      </c>
      <c r="C3" s="4">
        <v>150</v>
      </c>
      <c r="D3" s="4">
        <v>30</v>
      </c>
    </row>
    <row r="4" spans="1:4" x14ac:dyDescent="0.25">
      <c r="A4" t="s">
        <v>42</v>
      </c>
      <c r="B4" s="4">
        <v>2</v>
      </c>
      <c r="C4" s="4">
        <v>3</v>
      </c>
      <c r="D4" s="4">
        <v>1</v>
      </c>
    </row>
    <row r="6" spans="1:4" x14ac:dyDescent="0.25">
      <c r="B6" s="4" t="s">
        <v>38</v>
      </c>
      <c r="C6" s="4" t="s">
        <v>39</v>
      </c>
      <c r="D6" s="4" t="s">
        <v>40</v>
      </c>
    </row>
    <row r="7" spans="1:4" x14ac:dyDescent="0.25">
      <c r="A7" t="s">
        <v>11</v>
      </c>
      <c r="B7" s="60"/>
      <c r="C7" s="60"/>
      <c r="D7" s="60"/>
    </row>
    <row r="9" spans="1:4" x14ac:dyDescent="0.25">
      <c r="A9" t="s">
        <v>0</v>
      </c>
      <c r="B9" s="6"/>
      <c r="C9" s="4" t="s">
        <v>1</v>
      </c>
      <c r="D9" s="4">
        <v>5</v>
      </c>
    </row>
    <row r="11" spans="1:4" x14ac:dyDescent="0.25">
      <c r="A11" t="s">
        <v>3</v>
      </c>
    </row>
    <row r="13" spans="1:4" x14ac:dyDescent="0.25">
      <c r="B13" s="32"/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opLeftCell="A4" workbookViewId="0">
      <selection activeCell="G23" sqref="G23:H23"/>
    </sheetView>
  </sheetViews>
  <sheetFormatPr defaultRowHeight="15" x14ac:dyDescent="0.25"/>
  <cols>
    <col min="3" max="4" width="16" customWidth="1"/>
    <col min="5" max="5" width="15.28515625" customWidth="1"/>
    <col min="6" max="6" width="15.7109375" customWidth="1"/>
    <col min="7" max="7" width="14.85546875" customWidth="1"/>
    <col min="8" max="8" width="17.85546875" customWidth="1"/>
  </cols>
  <sheetData>
    <row r="1" spans="1:8" ht="15.75" x14ac:dyDescent="0.25">
      <c r="A1" s="2" t="s">
        <v>5</v>
      </c>
    </row>
    <row r="2" spans="1:8" ht="15.75" thickBot="1" x14ac:dyDescent="0.3"/>
    <row r="3" spans="1:8" ht="30.75" thickBot="1" x14ac:dyDescent="0.3">
      <c r="C3" s="62" t="s">
        <v>6</v>
      </c>
      <c r="D3" s="62" t="s">
        <v>69</v>
      </c>
      <c r="E3" s="12" t="s">
        <v>9</v>
      </c>
      <c r="F3" s="62" t="s">
        <v>7</v>
      </c>
      <c r="G3" s="62" t="s">
        <v>8</v>
      </c>
    </row>
    <row r="4" spans="1:8" ht="32.450000000000003" customHeight="1" thickBot="1" x14ac:dyDescent="0.3">
      <c r="C4" s="63"/>
      <c r="D4" s="64"/>
      <c r="E4" s="20" t="s">
        <v>10</v>
      </c>
      <c r="F4" s="63"/>
      <c r="G4" s="63"/>
      <c r="H4" s="21" t="s">
        <v>12</v>
      </c>
    </row>
    <row r="5" spans="1:8" ht="15.75" thickBot="1" x14ac:dyDescent="0.3">
      <c r="C5" s="8">
        <v>1</v>
      </c>
      <c r="D5" s="58"/>
      <c r="E5" s="11">
        <v>0.3</v>
      </c>
      <c r="F5" s="9">
        <v>50</v>
      </c>
      <c r="G5" s="10">
        <v>6</v>
      </c>
      <c r="H5" s="18"/>
    </row>
    <row r="6" spans="1:8" ht="15.75" thickBot="1" x14ac:dyDescent="0.3">
      <c r="C6" s="8">
        <v>2</v>
      </c>
      <c r="D6" s="58"/>
      <c r="E6" s="10">
        <v>0.85</v>
      </c>
      <c r="F6" s="10">
        <v>105</v>
      </c>
      <c r="G6" s="10">
        <v>8</v>
      </c>
      <c r="H6" s="18"/>
    </row>
    <row r="7" spans="1:8" ht="15.75" thickBot="1" x14ac:dyDescent="0.3">
      <c r="C7" s="8">
        <v>3</v>
      </c>
      <c r="D7" s="58"/>
      <c r="E7" s="10">
        <v>0.2</v>
      </c>
      <c r="F7" s="10">
        <v>56</v>
      </c>
      <c r="G7" s="10">
        <v>9</v>
      </c>
      <c r="H7" s="18"/>
    </row>
    <row r="8" spans="1:8" ht="15.75" thickBot="1" x14ac:dyDescent="0.3">
      <c r="C8" s="8">
        <v>4</v>
      </c>
      <c r="D8" s="58"/>
      <c r="E8" s="10">
        <v>0.15</v>
      </c>
      <c r="F8" s="10">
        <v>45</v>
      </c>
      <c r="G8" s="10">
        <v>3</v>
      </c>
      <c r="H8" s="18"/>
    </row>
    <row r="9" spans="1:8" ht="15.75" thickBot="1" x14ac:dyDescent="0.3">
      <c r="C9" s="8">
        <v>5</v>
      </c>
      <c r="D9" s="58"/>
      <c r="E9" s="10">
        <v>0.5</v>
      </c>
      <c r="F9" s="10">
        <v>90</v>
      </c>
      <c r="G9" s="10">
        <v>7</v>
      </c>
      <c r="H9" s="18"/>
    </row>
    <row r="10" spans="1:8" ht="15.75" thickBot="1" x14ac:dyDescent="0.3">
      <c r="C10" s="8">
        <v>6</v>
      </c>
      <c r="D10" s="58"/>
      <c r="E10" s="10">
        <v>0.45</v>
      </c>
      <c r="F10" s="10">
        <v>80</v>
      </c>
      <c r="G10" s="10">
        <v>5</v>
      </c>
      <c r="H10" s="18"/>
    </row>
    <row r="11" spans="1:8" ht="15.75" thickBot="1" x14ac:dyDescent="0.3">
      <c r="C11" s="8">
        <v>7</v>
      </c>
      <c r="D11" s="58"/>
      <c r="E11" s="10">
        <v>0.55000000000000004</v>
      </c>
      <c r="F11" s="10">
        <v>78</v>
      </c>
      <c r="G11" s="10">
        <v>8</v>
      </c>
      <c r="H11" s="18"/>
    </row>
    <row r="12" spans="1:8" ht="15.75" thickBot="1" x14ac:dyDescent="0.3">
      <c r="C12" s="8">
        <v>8</v>
      </c>
      <c r="D12" s="58"/>
      <c r="E12" s="10">
        <v>0.4</v>
      </c>
      <c r="F12" s="14">
        <v>60</v>
      </c>
      <c r="G12" s="14">
        <v>5</v>
      </c>
      <c r="H12" s="18"/>
    </row>
    <row r="13" spans="1:8" ht="15.75" thickBot="1" x14ac:dyDescent="0.3">
      <c r="B13" s="1"/>
      <c r="C13" s="13"/>
      <c r="D13" s="13"/>
      <c r="E13" s="13"/>
      <c r="F13" s="17">
        <f>SUMPRODUCT($D$5:$D$12,F5:F12)</f>
        <v>0</v>
      </c>
      <c r="G13" s="17"/>
      <c r="H13" s="18"/>
    </row>
    <row r="14" spans="1:8" ht="15.75" thickBot="1" x14ac:dyDescent="0.3">
      <c r="C14" s="13"/>
      <c r="D14" s="13"/>
      <c r="E14" s="13"/>
      <c r="F14" s="15" t="s">
        <v>1</v>
      </c>
      <c r="G14" s="16" t="s">
        <v>1</v>
      </c>
      <c r="H14" s="18"/>
    </row>
    <row r="15" spans="1:8" ht="15.75" thickBot="1" x14ac:dyDescent="0.3">
      <c r="C15" s="13"/>
      <c r="D15" s="13"/>
      <c r="E15" s="13"/>
      <c r="F15" s="15">
        <v>300</v>
      </c>
      <c r="G15" s="16">
        <v>40</v>
      </c>
      <c r="H15" s="18"/>
    </row>
    <row r="16" spans="1:8" x14ac:dyDescent="0.25">
      <c r="C16" s="13"/>
      <c r="D16" s="13"/>
      <c r="E16" s="19"/>
      <c r="F16" s="19"/>
      <c r="G16" s="13"/>
    </row>
    <row r="18" spans="2:8" ht="15.75" thickBot="1" x14ac:dyDescent="0.3">
      <c r="B18" s="1"/>
    </row>
    <row r="19" spans="2:8" ht="15.75" thickBot="1" x14ac:dyDescent="0.3">
      <c r="C19" s="1" t="s">
        <v>70</v>
      </c>
      <c r="D19" s="17">
        <f>SUMPRODUCT(D5:D12,E5:E12)</f>
        <v>0</v>
      </c>
    </row>
    <row r="20" spans="2:8" x14ac:dyDescent="0.25">
      <c r="G20" s="1" t="s">
        <v>15</v>
      </c>
    </row>
    <row r="22" spans="2:8" x14ac:dyDescent="0.25">
      <c r="G22" s="24" t="s">
        <v>13</v>
      </c>
    </row>
    <row r="23" spans="2:8" x14ac:dyDescent="0.25">
      <c r="G23" s="24" t="s">
        <v>74</v>
      </c>
      <c r="H23" s="24"/>
    </row>
    <row r="24" spans="2:8" x14ac:dyDescent="0.25">
      <c r="G24" s="24" t="s">
        <v>14</v>
      </c>
    </row>
  </sheetData>
  <mergeCells count="4">
    <mergeCell ref="C3:C4"/>
    <mergeCell ref="F3:F4"/>
    <mergeCell ref="G3:G4"/>
    <mergeCell ref="D3:D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8"/>
  <sheetViews>
    <sheetView workbookViewId="0">
      <selection activeCell="C17" sqref="C17"/>
    </sheetView>
  </sheetViews>
  <sheetFormatPr defaultRowHeight="15" x14ac:dyDescent="0.25"/>
  <cols>
    <col min="3" max="3" width="11.85546875" customWidth="1"/>
    <col min="4" max="4" width="19.28515625" customWidth="1"/>
    <col min="5" max="5" width="18.85546875" customWidth="1"/>
    <col min="7" max="7" width="11.5703125" customWidth="1"/>
    <col min="8" max="8" width="13" customWidth="1"/>
    <col min="9" max="9" width="19" customWidth="1"/>
  </cols>
  <sheetData>
    <row r="1" spans="1:13" ht="18.75" x14ac:dyDescent="0.3">
      <c r="A1" s="25"/>
      <c r="B1" s="30" t="s">
        <v>43</v>
      </c>
      <c r="C1" s="30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7.25" customHeight="1" x14ac:dyDescent="0.25">
      <c r="A3" s="26"/>
      <c r="B3" s="28" t="s">
        <v>44</v>
      </c>
      <c r="C3" s="39"/>
      <c r="D3" s="39"/>
      <c r="E3" s="39"/>
      <c r="F3" s="39"/>
      <c r="G3" s="39"/>
      <c r="H3" s="39"/>
      <c r="I3" s="26"/>
      <c r="J3" s="26"/>
      <c r="K3" s="26"/>
      <c r="L3" s="26"/>
      <c r="M3" s="26"/>
    </row>
    <row r="4" spans="1:13" ht="17.25" customHeight="1" x14ac:dyDescent="0.25">
      <c r="A4" s="26"/>
      <c r="B4" s="44"/>
      <c r="C4" s="39"/>
      <c r="D4" s="39"/>
      <c r="E4" s="39"/>
      <c r="F4" s="39"/>
      <c r="G4" s="39"/>
      <c r="H4" s="39"/>
      <c r="I4" s="26"/>
      <c r="J4" s="26"/>
      <c r="K4" s="26"/>
      <c r="L4" s="26"/>
      <c r="M4" s="26"/>
    </row>
    <row r="5" spans="1:13" ht="17.25" customHeight="1" x14ac:dyDescent="0.25">
      <c r="A5" s="26"/>
      <c r="B5" s="44"/>
      <c r="C5" s="39"/>
      <c r="D5" s="39" t="s">
        <v>52</v>
      </c>
      <c r="E5" s="39" t="s">
        <v>53</v>
      </c>
      <c r="F5" s="39"/>
      <c r="G5" s="39"/>
      <c r="H5" s="39"/>
      <c r="I5" s="26"/>
      <c r="J5" s="26"/>
      <c r="K5" s="26"/>
      <c r="L5" s="26"/>
      <c r="M5" s="26"/>
    </row>
    <row r="6" spans="1:13" x14ac:dyDescent="0.25">
      <c r="A6" s="53" t="s">
        <v>47</v>
      </c>
      <c r="B6" s="45"/>
      <c r="C6" s="35"/>
      <c r="D6" s="49">
        <v>120</v>
      </c>
      <c r="E6" s="49">
        <v>75</v>
      </c>
      <c r="F6" s="49"/>
      <c r="G6" s="49"/>
      <c r="H6" s="49"/>
      <c r="I6" s="26"/>
      <c r="J6" s="26"/>
      <c r="K6" s="26"/>
      <c r="L6" s="26"/>
      <c r="M6" s="26"/>
    </row>
    <row r="7" spans="1:13" x14ac:dyDescent="0.25">
      <c r="A7" s="53" t="s">
        <v>48</v>
      </c>
      <c r="B7" s="45"/>
      <c r="C7" s="35"/>
      <c r="D7" s="49">
        <v>220</v>
      </c>
      <c r="E7" s="49">
        <v>140</v>
      </c>
      <c r="F7" s="50">
        <f>SUMPRODUCT($D$12:$E$12,D7:E7)</f>
        <v>0</v>
      </c>
      <c r="G7" s="49" t="s">
        <v>37</v>
      </c>
      <c r="H7" s="49">
        <v>6300</v>
      </c>
      <c r="I7" s="26"/>
      <c r="J7" s="26"/>
      <c r="K7" s="26"/>
      <c r="L7" s="26"/>
      <c r="M7" s="26"/>
    </row>
    <row r="8" spans="1:13" x14ac:dyDescent="0.25">
      <c r="A8" s="53" t="s">
        <v>49</v>
      </c>
      <c r="B8" s="45"/>
      <c r="C8" s="46"/>
      <c r="D8" s="51">
        <v>1</v>
      </c>
      <c r="E8" s="51">
        <v>1</v>
      </c>
      <c r="F8" s="50"/>
      <c r="G8" s="52" t="s">
        <v>1</v>
      </c>
      <c r="H8" s="51">
        <v>32</v>
      </c>
      <c r="I8" s="26"/>
      <c r="J8" s="26"/>
      <c r="K8" s="26"/>
      <c r="L8" s="26"/>
      <c r="M8" s="26"/>
    </row>
    <row r="9" spans="1:13" x14ac:dyDescent="0.25">
      <c r="A9" s="65" t="s">
        <v>50</v>
      </c>
      <c r="B9" s="66"/>
      <c r="C9" s="67"/>
      <c r="D9" s="49">
        <v>0.4</v>
      </c>
      <c r="E9" s="49">
        <v>0.9</v>
      </c>
      <c r="F9" s="50"/>
      <c r="G9" s="52" t="s">
        <v>1</v>
      </c>
      <c r="H9" s="52">
        <v>15</v>
      </c>
      <c r="I9" s="26"/>
      <c r="J9" s="28"/>
      <c r="K9" s="26"/>
      <c r="L9" s="26"/>
      <c r="M9" s="26"/>
    </row>
    <row r="10" spans="1:13" x14ac:dyDescent="0.25">
      <c r="A10" s="26"/>
      <c r="B10" s="26"/>
      <c r="C10" s="38"/>
      <c r="D10" s="38"/>
      <c r="E10" s="38"/>
      <c r="F10" s="38"/>
      <c r="G10" s="37"/>
      <c r="H10" s="37"/>
      <c r="I10" s="26"/>
      <c r="J10" s="26"/>
      <c r="K10" s="26"/>
      <c r="L10" s="26"/>
      <c r="M10" s="26"/>
    </row>
    <row r="11" spans="1:13" x14ac:dyDescent="0.25">
      <c r="A11" s="26"/>
      <c r="B11" s="26"/>
      <c r="C11" s="38"/>
      <c r="D11" s="38" t="s">
        <v>45</v>
      </c>
      <c r="E11" s="38" t="s">
        <v>46</v>
      </c>
      <c r="F11" s="38"/>
      <c r="G11" s="37"/>
      <c r="H11" s="37"/>
      <c r="I11" s="26"/>
      <c r="J11" s="26"/>
      <c r="K11" s="26"/>
      <c r="L11" s="26"/>
      <c r="M11" s="26"/>
    </row>
    <row r="12" spans="1:13" x14ac:dyDescent="0.25">
      <c r="A12" s="26"/>
      <c r="B12" s="28" t="s">
        <v>2</v>
      </c>
      <c r="C12" s="38"/>
      <c r="D12" s="59"/>
      <c r="E12" s="59"/>
      <c r="F12" s="38"/>
      <c r="G12" s="37"/>
      <c r="H12" s="37"/>
      <c r="I12" s="26"/>
      <c r="J12" s="26"/>
      <c r="K12" s="26"/>
      <c r="L12" s="26"/>
      <c r="M12" s="26"/>
    </row>
    <row r="13" spans="1:13" x14ac:dyDescent="0.25">
      <c r="A13" s="26"/>
      <c r="E13" s="38"/>
      <c r="F13" s="38"/>
      <c r="G13" s="37"/>
      <c r="H13" s="37"/>
      <c r="I13" s="26"/>
      <c r="J13" s="26"/>
      <c r="K13" s="26"/>
      <c r="L13" s="26"/>
      <c r="M13" s="26"/>
    </row>
    <row r="14" spans="1:13" x14ac:dyDescent="0.25">
      <c r="A14" s="26"/>
      <c r="B14" s="26"/>
      <c r="C14" s="36"/>
      <c r="D14" s="37"/>
      <c r="E14" s="69"/>
      <c r="F14" s="69"/>
      <c r="G14" s="68"/>
      <c r="H14" s="68"/>
      <c r="I14" s="26"/>
      <c r="J14" s="26"/>
      <c r="K14" s="26"/>
      <c r="L14" s="26"/>
      <c r="M14" s="26"/>
    </row>
    <row r="15" spans="1:13" x14ac:dyDescent="0.25">
      <c r="A15" s="26"/>
      <c r="B15" s="28" t="s">
        <v>51</v>
      </c>
      <c r="C15" s="38"/>
      <c r="D15" s="47">
        <f>SUMPRODUCT(D6:E6,D12:E12)</f>
        <v>0</v>
      </c>
      <c r="E15" s="69"/>
      <c r="F15" s="69"/>
      <c r="G15" s="68"/>
      <c r="H15" s="68"/>
      <c r="I15" s="26"/>
      <c r="J15" s="26"/>
      <c r="K15" s="26"/>
      <c r="L15" s="26"/>
      <c r="M15" s="26"/>
    </row>
    <row r="16" spans="1:13" x14ac:dyDescent="0.2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pans="1:13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18" spans="1:13" ht="14.45" customHeight="1" x14ac:dyDescent="0.25">
      <c r="A18" s="26"/>
      <c r="B18" s="28"/>
      <c r="C18" s="27"/>
      <c r="D18" s="27"/>
      <c r="E18" s="27"/>
      <c r="F18" s="27"/>
      <c r="G18" s="26"/>
      <c r="H18" s="26"/>
      <c r="I18" s="39"/>
      <c r="J18" s="26"/>
      <c r="K18" s="26"/>
      <c r="L18" s="26"/>
      <c r="M18" s="26"/>
    </row>
    <row r="19" spans="1:13" x14ac:dyDescent="0.25">
      <c r="A19" s="26"/>
      <c r="B19" s="26"/>
      <c r="C19" s="27"/>
      <c r="D19" s="40"/>
      <c r="E19" s="40"/>
      <c r="F19" s="40"/>
      <c r="G19" s="40"/>
      <c r="H19" s="41"/>
      <c r="I19" s="37"/>
      <c r="J19" s="26"/>
      <c r="K19" s="26"/>
      <c r="L19" s="26"/>
      <c r="M19" s="26"/>
    </row>
    <row r="20" spans="1:13" x14ac:dyDescent="0.25">
      <c r="A20" s="26"/>
      <c r="B20" s="26"/>
      <c r="C20" s="42"/>
      <c r="D20" s="40"/>
      <c r="E20" s="40"/>
      <c r="F20" s="40"/>
      <c r="G20" s="40"/>
      <c r="H20" s="41"/>
      <c r="I20" s="37"/>
      <c r="J20" s="26"/>
      <c r="K20" s="26"/>
      <c r="L20" s="26"/>
      <c r="M20" s="26"/>
    </row>
    <row r="21" spans="1:13" x14ac:dyDescent="0.25">
      <c r="A21" s="26"/>
      <c r="B21" s="26"/>
      <c r="C21" s="42"/>
      <c r="D21" s="40"/>
      <c r="E21" s="40"/>
      <c r="F21" s="40"/>
      <c r="G21" s="40"/>
      <c r="H21" s="41"/>
      <c r="I21" s="37"/>
      <c r="J21" s="26"/>
      <c r="K21" s="26"/>
      <c r="L21" s="26"/>
      <c r="M21" s="26"/>
    </row>
    <row r="22" spans="1:13" x14ac:dyDescent="0.25">
      <c r="A22" s="26"/>
      <c r="B22" s="26"/>
      <c r="C22" s="27"/>
      <c r="D22" s="40"/>
      <c r="E22" s="40"/>
      <c r="F22" s="40"/>
      <c r="G22" s="40"/>
      <c r="H22" s="41"/>
      <c r="I22" s="37"/>
      <c r="J22" s="26"/>
      <c r="K22" s="26"/>
      <c r="L22" s="26"/>
      <c r="M22" s="26"/>
    </row>
    <row r="23" spans="1:13" x14ac:dyDescent="0.25">
      <c r="A23" s="26"/>
      <c r="B23" s="26"/>
      <c r="C23" s="27"/>
      <c r="D23" s="40"/>
      <c r="E23" s="40"/>
      <c r="F23" s="40"/>
      <c r="G23" s="40"/>
      <c r="H23" s="41"/>
      <c r="I23" s="37"/>
      <c r="J23" s="26"/>
      <c r="K23" s="26"/>
      <c r="L23" s="26"/>
      <c r="M23" s="26"/>
    </row>
    <row r="24" spans="1:13" x14ac:dyDescent="0.25">
      <c r="A24" s="26"/>
      <c r="B24" s="26"/>
      <c r="C24" s="27"/>
      <c r="D24" s="40"/>
      <c r="E24" s="40"/>
      <c r="F24" s="40"/>
      <c r="G24" s="26"/>
      <c r="H24" s="26"/>
      <c r="I24" s="26"/>
      <c r="J24" s="26"/>
      <c r="K24" s="26"/>
      <c r="L24" s="26"/>
      <c r="M24" s="26"/>
    </row>
    <row r="25" spans="1:13" x14ac:dyDescent="0.25">
      <c r="A25" s="26"/>
      <c r="B25" s="26"/>
      <c r="C25" s="27"/>
      <c r="D25" s="41"/>
      <c r="E25" s="41"/>
      <c r="F25" s="41"/>
      <c r="G25" s="26"/>
      <c r="H25" s="26"/>
      <c r="I25" s="26"/>
      <c r="J25" s="26"/>
      <c r="K25" s="26"/>
      <c r="L25" s="26"/>
      <c r="M25" s="26"/>
    </row>
    <row r="26" spans="1:13" ht="14.45" customHeight="1" x14ac:dyDescent="0.25">
      <c r="A26" s="26"/>
      <c r="B26" s="26"/>
      <c r="C26" s="36"/>
      <c r="D26" s="43"/>
      <c r="E26" s="43"/>
      <c r="F26" s="43"/>
      <c r="G26" s="26"/>
      <c r="H26" s="26"/>
      <c r="I26" s="26"/>
      <c r="J26" s="26"/>
      <c r="K26" s="26"/>
      <c r="L26" s="26"/>
      <c r="M26" s="26"/>
    </row>
    <row r="27" spans="1:13" x14ac:dyDescent="0.25">
      <c r="A27" s="26"/>
      <c r="B27" s="26"/>
      <c r="C27" s="36"/>
      <c r="D27" s="37"/>
      <c r="E27" s="37"/>
      <c r="F27" s="37"/>
      <c r="G27" s="26"/>
      <c r="H27" s="26"/>
      <c r="I27" s="26"/>
      <c r="J27" s="26"/>
      <c r="K27" s="26"/>
      <c r="L27" s="26"/>
      <c r="M27" s="26"/>
    </row>
    <row r="28" spans="1:13" x14ac:dyDescent="0.25">
      <c r="A28" s="26"/>
      <c r="B28" s="28"/>
      <c r="C28" s="28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13" x14ac:dyDescent="0.25">
      <c r="A29" s="26"/>
      <c r="B29" s="26"/>
      <c r="C29" s="27"/>
      <c r="D29" s="26"/>
      <c r="E29" s="26"/>
      <c r="F29" s="26"/>
      <c r="G29" s="26"/>
      <c r="H29" s="26"/>
      <c r="I29" s="26"/>
      <c r="J29" s="26"/>
      <c r="K29" s="26"/>
      <c r="L29" s="26"/>
      <c r="M29" s="26"/>
    </row>
    <row r="30" spans="1:13" x14ac:dyDescent="0.25">
      <c r="A30" s="26"/>
      <c r="B30" s="26"/>
      <c r="C30" s="27"/>
      <c r="D30" s="26"/>
      <c r="E30" s="28"/>
      <c r="F30" s="26"/>
      <c r="G30" s="26"/>
      <c r="H30" s="26"/>
      <c r="I30" s="26"/>
      <c r="J30" s="26"/>
      <c r="K30" s="26"/>
      <c r="L30" s="26"/>
      <c r="M30" s="26"/>
    </row>
    <row r="31" spans="1:13" x14ac:dyDescent="0.25">
      <c r="A31" s="26"/>
      <c r="B31" s="26"/>
      <c r="C31" s="27"/>
      <c r="D31" s="26"/>
      <c r="E31" s="26"/>
      <c r="F31" s="26"/>
      <c r="G31" s="26"/>
      <c r="H31" s="26"/>
      <c r="I31" s="26"/>
      <c r="J31" s="26"/>
      <c r="K31" s="26"/>
      <c r="L31" s="26"/>
      <c r="M31" s="26"/>
    </row>
    <row r="32" spans="1:13" x14ac:dyDescent="0.25">
      <c r="A32" s="26"/>
      <c r="B32" s="26"/>
      <c r="C32" s="27"/>
      <c r="D32" s="26"/>
      <c r="E32" s="26"/>
      <c r="F32" s="26"/>
      <c r="G32" s="26"/>
      <c r="H32" s="26"/>
      <c r="I32" s="26"/>
      <c r="J32" s="26"/>
      <c r="K32" s="26"/>
      <c r="L32" s="26"/>
      <c r="M32" s="26"/>
    </row>
    <row r="33" spans="1:13" x14ac:dyDescent="0.25">
      <c r="A33" s="26"/>
      <c r="B33" s="26"/>
      <c r="C33" s="27"/>
      <c r="D33" s="26"/>
      <c r="E33" s="26"/>
      <c r="F33" s="26"/>
      <c r="G33" s="26"/>
      <c r="H33" s="26"/>
      <c r="I33" s="26"/>
      <c r="J33" s="26"/>
      <c r="K33" s="26"/>
      <c r="L33" s="26"/>
      <c r="M33" s="26"/>
    </row>
    <row r="34" spans="1:13" x14ac:dyDescent="0.2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spans="1:13" x14ac:dyDescent="0.25">
      <c r="A35" s="26"/>
      <c r="B35" s="28"/>
      <c r="C35" s="27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1:13" x14ac:dyDescent="0.2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</row>
    <row r="37" spans="1:13" x14ac:dyDescent="0.2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</row>
    <row r="38" spans="1:13" x14ac:dyDescent="0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</row>
  </sheetData>
  <mergeCells count="5">
    <mergeCell ref="A9:C9"/>
    <mergeCell ref="H14:H15"/>
    <mergeCell ref="E14:E15"/>
    <mergeCell ref="F14:F15"/>
    <mergeCell ref="G14:G15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0"/>
  <sheetViews>
    <sheetView topLeftCell="A11" workbookViewId="0">
      <selection activeCell="C30" sqref="C30"/>
    </sheetView>
  </sheetViews>
  <sheetFormatPr defaultRowHeight="15" x14ac:dyDescent="0.25"/>
  <sheetData>
    <row r="1" spans="1:9" ht="18.75" x14ac:dyDescent="0.3">
      <c r="A1" s="48" t="s">
        <v>54</v>
      </c>
    </row>
    <row r="3" spans="1:9" x14ac:dyDescent="0.25">
      <c r="C3" s="1"/>
      <c r="D3" s="1" t="s">
        <v>55</v>
      </c>
      <c r="E3" s="1"/>
      <c r="F3" s="1"/>
      <c r="G3" s="1"/>
      <c r="H3" s="1"/>
    </row>
    <row r="4" spans="1:9" x14ac:dyDescent="0.25">
      <c r="C4" s="1" t="s">
        <v>57</v>
      </c>
      <c r="D4" s="1"/>
      <c r="E4" s="1"/>
      <c r="F4" s="1"/>
      <c r="G4" s="1"/>
      <c r="H4" s="1"/>
    </row>
    <row r="5" spans="1:9" x14ac:dyDescent="0.25">
      <c r="B5" s="1" t="s">
        <v>56</v>
      </c>
      <c r="C5" s="3">
        <v>1</v>
      </c>
      <c r="D5" s="3">
        <v>2</v>
      </c>
      <c r="E5" s="3">
        <v>3</v>
      </c>
      <c r="F5" s="23"/>
      <c r="G5" s="23"/>
    </row>
    <row r="6" spans="1:9" x14ac:dyDescent="0.25">
      <c r="B6" s="3">
        <v>1</v>
      </c>
      <c r="C6" s="3">
        <v>14</v>
      </c>
      <c r="D6" s="3">
        <v>18</v>
      </c>
      <c r="E6" s="3">
        <v>23</v>
      </c>
      <c r="F6" s="23"/>
      <c r="G6" s="23"/>
    </row>
    <row r="7" spans="1:9" x14ac:dyDescent="0.25">
      <c r="B7" s="3">
        <v>2</v>
      </c>
      <c r="C7" s="3">
        <v>9</v>
      </c>
      <c r="D7" s="3">
        <v>11</v>
      </c>
      <c r="E7" s="3">
        <v>15</v>
      </c>
      <c r="F7" s="23"/>
      <c r="G7" s="23"/>
    </row>
    <row r="8" spans="1:9" x14ac:dyDescent="0.25">
      <c r="B8" s="3">
        <v>3</v>
      </c>
      <c r="C8" s="3">
        <v>18</v>
      </c>
      <c r="D8" s="3">
        <v>23</v>
      </c>
      <c r="E8" s="3">
        <v>27</v>
      </c>
      <c r="F8" s="23"/>
      <c r="G8" s="23"/>
    </row>
    <row r="9" spans="1:9" x14ac:dyDescent="0.25">
      <c r="B9" s="3">
        <v>4</v>
      </c>
      <c r="C9" s="3">
        <v>16</v>
      </c>
      <c r="D9" s="3">
        <v>21</v>
      </c>
      <c r="E9" s="3">
        <v>25</v>
      </c>
      <c r="F9" s="23"/>
      <c r="G9" s="23"/>
    </row>
    <row r="10" spans="1:9" x14ac:dyDescent="0.25">
      <c r="B10" s="3">
        <v>5</v>
      </c>
      <c r="C10" s="3">
        <v>12</v>
      </c>
      <c r="D10" s="3">
        <v>16</v>
      </c>
      <c r="E10" s="3">
        <v>22</v>
      </c>
      <c r="F10" s="23"/>
      <c r="G10" s="23"/>
    </row>
    <row r="11" spans="1:9" x14ac:dyDescent="0.25">
      <c r="B11" s="3">
        <v>6</v>
      </c>
      <c r="C11" s="3">
        <v>21</v>
      </c>
      <c r="D11" s="3">
        <v>23</v>
      </c>
      <c r="E11" s="3">
        <v>28</v>
      </c>
      <c r="F11" s="23"/>
      <c r="G11" s="23"/>
    </row>
    <row r="13" spans="1:9" x14ac:dyDescent="0.25">
      <c r="H13" s="1" t="s">
        <v>4</v>
      </c>
    </row>
    <row r="14" spans="1:9" x14ac:dyDescent="0.25">
      <c r="C14" s="5">
        <v>1</v>
      </c>
      <c r="D14" s="5">
        <v>2</v>
      </c>
      <c r="E14" s="5">
        <v>3</v>
      </c>
      <c r="F14" s="22"/>
      <c r="G14" s="22"/>
    </row>
    <row r="15" spans="1:9" x14ac:dyDescent="0.25">
      <c r="B15" s="5">
        <v>1</v>
      </c>
      <c r="C15" s="54"/>
      <c r="D15" s="54"/>
      <c r="E15" s="54"/>
      <c r="F15" s="26"/>
      <c r="G15" s="32">
        <f>SUM(C15:E15)</f>
        <v>0</v>
      </c>
      <c r="H15" s="4" t="s">
        <v>1</v>
      </c>
      <c r="I15" s="4">
        <v>1</v>
      </c>
    </row>
    <row r="16" spans="1:9" x14ac:dyDescent="0.25">
      <c r="B16" s="5">
        <v>2</v>
      </c>
      <c r="C16" s="54"/>
      <c r="D16" s="54"/>
      <c r="E16" s="54"/>
      <c r="F16" s="26"/>
      <c r="G16" s="32"/>
      <c r="H16" s="4" t="s">
        <v>1</v>
      </c>
      <c r="I16" s="4">
        <v>1</v>
      </c>
    </row>
    <row r="17" spans="2:9" x14ac:dyDescent="0.25">
      <c r="B17" s="5">
        <v>3</v>
      </c>
      <c r="C17" s="54"/>
      <c r="D17" s="54"/>
      <c r="E17" s="54"/>
      <c r="F17" s="26"/>
      <c r="G17" s="32"/>
      <c r="H17" s="4" t="s">
        <v>1</v>
      </c>
      <c r="I17" s="4">
        <v>1</v>
      </c>
    </row>
    <row r="18" spans="2:9" x14ac:dyDescent="0.25">
      <c r="B18" s="5">
        <v>4</v>
      </c>
      <c r="C18" s="54"/>
      <c r="D18" s="54"/>
      <c r="E18" s="54"/>
      <c r="F18" s="26"/>
      <c r="G18" s="32"/>
      <c r="H18" s="4" t="s">
        <v>1</v>
      </c>
      <c r="I18" s="4">
        <v>1</v>
      </c>
    </row>
    <row r="19" spans="2:9" x14ac:dyDescent="0.25">
      <c r="B19" s="5">
        <v>5</v>
      </c>
      <c r="C19" s="54"/>
      <c r="D19" s="54"/>
      <c r="E19" s="54"/>
      <c r="F19" s="26"/>
      <c r="G19" s="32"/>
      <c r="H19" s="4" t="s">
        <v>1</v>
      </c>
      <c r="I19" s="4">
        <v>1</v>
      </c>
    </row>
    <row r="20" spans="2:9" x14ac:dyDescent="0.25">
      <c r="B20" s="5">
        <v>6</v>
      </c>
      <c r="C20" s="54"/>
      <c r="D20" s="54"/>
      <c r="E20" s="54"/>
      <c r="F20" s="26"/>
      <c r="G20" s="32"/>
      <c r="H20" s="4" t="s">
        <v>1</v>
      </c>
      <c r="I20" s="4">
        <v>1</v>
      </c>
    </row>
    <row r="21" spans="2:9" x14ac:dyDescent="0.25">
      <c r="B21" s="22"/>
      <c r="H21" s="7"/>
      <c r="I21" s="7"/>
    </row>
    <row r="22" spans="2:9" x14ac:dyDescent="0.25">
      <c r="C22" s="32">
        <f>SUMPRODUCT(C6:C11,C15:C20)</f>
        <v>0</v>
      </c>
      <c r="D22" s="32"/>
      <c r="E22" s="32"/>
    </row>
    <row r="23" spans="2:9" x14ac:dyDescent="0.25">
      <c r="C23" s="61" t="s">
        <v>37</v>
      </c>
      <c r="D23" s="61" t="s">
        <v>37</v>
      </c>
      <c r="E23" s="61" t="s">
        <v>37</v>
      </c>
    </row>
    <row r="24" spans="2:9" x14ac:dyDescent="0.25">
      <c r="C24" s="61">
        <v>20</v>
      </c>
      <c r="D24" s="61">
        <v>25</v>
      </c>
      <c r="E24" s="61">
        <v>35</v>
      </c>
    </row>
    <row r="26" spans="2:9" x14ac:dyDescent="0.25">
      <c r="B26" s="1" t="s">
        <v>58</v>
      </c>
      <c r="C26" s="1"/>
      <c r="D26" s="1"/>
    </row>
    <row r="27" spans="2:9" x14ac:dyDescent="0.25">
      <c r="B27" s="1" t="s">
        <v>59</v>
      </c>
      <c r="C27" s="1"/>
      <c r="D27" s="1"/>
    </row>
    <row r="28" spans="2:9" x14ac:dyDescent="0.25">
      <c r="B28" s="1" t="s">
        <v>72</v>
      </c>
      <c r="C28" s="1"/>
      <c r="D28" s="1" t="s">
        <v>73</v>
      </c>
      <c r="E28" s="1"/>
      <c r="F28" s="1"/>
    </row>
    <row r="30" spans="2:9" x14ac:dyDescent="0.25">
      <c r="B30" s="1" t="s">
        <v>71</v>
      </c>
      <c r="D30" s="70">
        <f>SUMPRODUCT(C6:E11,C15:E20)</f>
        <v>0</v>
      </c>
      <c r="E30" s="71"/>
      <c r="F30" s="26"/>
      <c r="G30" s="26"/>
    </row>
  </sheetData>
  <mergeCells count="1">
    <mergeCell ref="D30:E30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P1.a</vt:lpstr>
      <vt:lpstr>P1.b</vt:lpstr>
      <vt:lpstr>P1.c</vt:lpstr>
      <vt:lpstr>P2</vt:lpstr>
      <vt:lpstr>P3</vt:lpstr>
      <vt:lpstr>P4</vt:lpstr>
      <vt:lpstr>P5</vt:lpstr>
    </vt:vector>
  </TitlesOfParts>
  <Company/>
  <LinksUpToDate>false</LinksUpToDate>
  <SharedDoc>false</SharedDoc>
  <HyperlinksChanged>false</HyperlinksChanged>
  <AppVersion>15.0300</AppVersion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