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240" yWindow="240" windowWidth="25360" windowHeight="15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F3" i="1"/>
  <c r="B11" i="1"/>
  <c r="B14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<sst xmlns="http://schemas.openxmlformats.org/spreadsheetml/2006/main" count="58" uniqueCount="30">
  <si>
    <t>Acquistion analysis</t>
  </si>
  <si>
    <t>Equity</t>
  </si>
  <si>
    <t>Equipment</t>
  </si>
  <si>
    <t>Inventory</t>
  </si>
  <si>
    <t>land</t>
  </si>
  <si>
    <t>trademark</t>
  </si>
  <si>
    <t>machinery</t>
  </si>
  <si>
    <t>patent</t>
  </si>
  <si>
    <t>liability</t>
  </si>
  <si>
    <t xml:space="preserve">BCVR </t>
  </si>
  <si>
    <t>cosideration</t>
  </si>
  <si>
    <t>Net Fv</t>
  </si>
  <si>
    <t>Gain on bargain purchase</t>
  </si>
  <si>
    <t>Pre Acquisition</t>
  </si>
  <si>
    <t>Retained earnings</t>
  </si>
  <si>
    <t>DR</t>
  </si>
  <si>
    <t>CR</t>
  </si>
  <si>
    <t>Share capital</t>
  </si>
  <si>
    <t>General Reserve</t>
  </si>
  <si>
    <t>BCVR</t>
  </si>
  <si>
    <t xml:space="preserve">Shares in sub </t>
  </si>
  <si>
    <t>Gain on bargain</t>
  </si>
  <si>
    <t>BCVR enteries Aq Analysis</t>
  </si>
  <si>
    <t>DTL</t>
  </si>
  <si>
    <t>Land</t>
  </si>
  <si>
    <t>Trademark</t>
  </si>
  <si>
    <t>Machinery</t>
  </si>
  <si>
    <t>Patent</t>
  </si>
  <si>
    <t>DTA</t>
  </si>
  <si>
    <t>Liability guarantee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</si>
</sst>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37" workbookViewId="0">
      <selection activeCell="D59" sqref="D59"/>
    </sheetView>
  </sheetViews>
  <sheetFormatPr baseColWidth="10" defaultRowHeight="15" x14ac:dyDescent="0"/>
  <cols>
    <col min="1" max="1" width="23" bestFit="1" customWidth="1"/>
  </cols>
  <sheetData>
    <row r="1" spans="1:6">
      <c r="A1" s="2" t="s">
        <v>0</v>
      </c>
    </row>
    <row r="3" spans="1:6">
      <c r="A3" t="s">
        <v>1</v>
      </c>
      <c r="B3">
        <f>200000+35000+45000</f>
        <v>280000</v>
      </c>
      <c r="E3" s="1" t="s">
        <v>9</v>
      </c>
      <c r="F3" s="1">
        <f>SUM(B4:B10)</f>
        <v>24500</v>
      </c>
    </row>
    <row r="4" spans="1:6">
      <c r="A4" t="s">
        <v>2</v>
      </c>
      <c r="B4">
        <f>(38000-35000)*(1-30%)</f>
        <v>2100</v>
      </c>
    </row>
    <row r="5" spans="1:6">
      <c r="A5" t="s">
        <v>3</v>
      </c>
      <c r="B5">
        <f>(45000-41000)*(1-30%)</f>
        <v>2800</v>
      </c>
    </row>
    <row r="6" spans="1:6">
      <c r="A6" t="s">
        <v>4</v>
      </c>
      <c r="B6">
        <f>(75000-70000)*(1-30%)</f>
        <v>3500</v>
      </c>
    </row>
    <row r="7" spans="1:6">
      <c r="A7" t="s">
        <v>5</v>
      </c>
      <c r="B7">
        <f>(135000-115000)*(1-30%)</f>
        <v>14000</v>
      </c>
    </row>
    <row r="8" spans="1:6">
      <c r="A8" t="s">
        <v>6</v>
      </c>
      <c r="B8">
        <f>(16000-15000)*(1-30%)</f>
        <v>700</v>
      </c>
    </row>
    <row r="9" spans="1:6">
      <c r="A9" t="s">
        <v>7</v>
      </c>
      <c r="B9">
        <f>(17000)*(1-30%)</f>
        <v>11900</v>
      </c>
    </row>
    <row r="10" spans="1:6">
      <c r="A10" t="s">
        <v>8</v>
      </c>
      <c r="B10">
        <f>(-15000)*(1-30%)</f>
        <v>-10500</v>
      </c>
    </row>
    <row r="11" spans="1:6">
      <c r="A11" t="s">
        <v>11</v>
      </c>
      <c r="B11">
        <f>SUM(B3:B10)</f>
        <v>304500</v>
      </c>
    </row>
    <row r="13" spans="1:6">
      <c r="A13" t="s">
        <v>10</v>
      </c>
      <c r="B13">
        <v>300000</v>
      </c>
    </row>
    <row r="14" spans="1:6">
      <c r="A14" t="s">
        <v>12</v>
      </c>
      <c r="B14">
        <f>B11-B13</f>
        <v>4500</v>
      </c>
    </row>
    <row r="17" spans="1:3">
      <c r="A17" s="2" t="s">
        <v>13</v>
      </c>
    </row>
    <row r="18" spans="1:3">
      <c r="B18" t="s">
        <v>15</v>
      </c>
      <c r="C18" t="s">
        <v>16</v>
      </c>
    </row>
    <row r="19" spans="1:3">
      <c r="A19" t="s">
        <v>14</v>
      </c>
      <c r="B19">
        <v>45000</v>
      </c>
    </row>
    <row r="20" spans="1:3">
      <c r="A20" t="s">
        <v>17</v>
      </c>
      <c r="B20">
        <v>200000</v>
      </c>
    </row>
    <row r="21" spans="1:3">
      <c r="A21" t="s">
        <v>18</v>
      </c>
      <c r="B21">
        <v>35000</v>
      </c>
    </row>
    <row r="22" spans="1:3">
      <c r="A22" t="s">
        <v>19</v>
      </c>
      <c r="B22">
        <v>24500</v>
      </c>
    </row>
    <row r="23" spans="1:3">
      <c r="A23" t="s">
        <v>21</v>
      </c>
      <c r="C23">
        <v>4500</v>
      </c>
    </row>
    <row r="24" spans="1:3">
      <c r="A24" t="s">
        <v>20</v>
      </c>
      <c r="C24">
        <v>300000</v>
      </c>
    </row>
    <row r="27" spans="1:3">
      <c r="A27" s="2" t="s">
        <v>22</v>
      </c>
    </row>
    <row r="29" spans="1:3">
      <c r="B29" t="s">
        <v>15</v>
      </c>
      <c r="C29" t="s">
        <v>16</v>
      </c>
    </row>
    <row r="30" spans="1:3">
      <c r="A30" t="s">
        <v>2</v>
      </c>
      <c r="B30">
        <v>3000</v>
      </c>
      <c r="C30">
        <v>900</v>
      </c>
    </row>
    <row r="31" spans="1:3">
      <c r="A31" t="s">
        <v>23</v>
      </c>
      <c r="C31">
        <v>2100</v>
      </c>
    </row>
    <row r="32" spans="1:3">
      <c r="A32" t="s">
        <v>19</v>
      </c>
    </row>
    <row r="34" spans="1:3">
      <c r="B34" t="s">
        <v>15</v>
      </c>
      <c r="C34" t="s">
        <v>16</v>
      </c>
    </row>
    <row r="35" spans="1:3">
      <c r="A35" t="s">
        <v>3</v>
      </c>
      <c r="B35">
        <v>4000</v>
      </c>
      <c r="C35">
        <v>1200</v>
      </c>
    </row>
    <row r="36" spans="1:3">
      <c r="A36" t="s">
        <v>23</v>
      </c>
      <c r="C36">
        <v>2800</v>
      </c>
    </row>
    <row r="37" spans="1:3">
      <c r="A37" t="s">
        <v>19</v>
      </c>
    </row>
    <row r="39" spans="1:3">
      <c r="A39" s="3"/>
      <c r="B39" s="3" t="s">
        <v>15</v>
      </c>
      <c r="C39" s="3" t="s">
        <v>16</v>
      </c>
    </row>
    <row r="40" spans="1:3">
      <c r="A40" s="3" t="s">
        <v>24</v>
      </c>
      <c r="B40" s="3">
        <v>5000</v>
      </c>
      <c r="C40" s="3">
        <v>1500</v>
      </c>
    </row>
    <row r="41" spans="1:3">
      <c r="A41" s="3" t="s">
        <v>23</v>
      </c>
      <c r="B41" s="3"/>
      <c r="C41" s="3">
        <v>3500</v>
      </c>
    </row>
    <row r="42" spans="1:3">
      <c r="A42" s="3" t="s">
        <v>19</v>
      </c>
      <c r="B42" s="3"/>
      <c r="C42" s="3"/>
    </row>
    <row r="44" spans="1:3">
      <c r="B44" t="s">
        <v>15</v>
      </c>
      <c r="C44" t="s">
        <v>16</v>
      </c>
    </row>
    <row r="45" spans="1:3">
      <c r="A45" s="3" t="s">
        <v>25</v>
      </c>
      <c r="B45">
        <v>20000</v>
      </c>
    </row>
    <row r="46" spans="1:3">
      <c r="A46" s="3" t="s">
        <v>23</v>
      </c>
      <c r="C46">
        <v>6000</v>
      </c>
    </row>
    <row r="47" spans="1:3">
      <c r="A47" s="3" t="s">
        <v>19</v>
      </c>
      <c r="C47">
        <v>14000</v>
      </c>
    </row>
    <row r="50" spans="1:3">
      <c r="B50" t="s">
        <v>15</v>
      </c>
      <c r="C50" t="s">
        <v>16</v>
      </c>
    </row>
    <row r="51" spans="1:3">
      <c r="A51" s="3" t="s">
        <v>26</v>
      </c>
      <c r="B51">
        <v>1000</v>
      </c>
    </row>
    <row r="52" spans="1:3">
      <c r="A52" s="3" t="s">
        <v>23</v>
      </c>
      <c r="C52">
        <v>300</v>
      </c>
    </row>
    <row r="53" spans="1:3">
      <c r="A53" s="3" t="s">
        <v>19</v>
      </c>
      <c r="C53">
        <v>700</v>
      </c>
    </row>
    <row r="56" spans="1:3">
      <c r="B56" t="s">
        <v>15</v>
      </c>
      <c r="C56" t="s">
        <v>16</v>
      </c>
    </row>
    <row r="57" spans="1:3">
      <c r="A57" s="3" t="s">
        <v>27</v>
      </c>
      <c r="B57">
        <v>17000</v>
      </c>
    </row>
    <row r="58" spans="1:3">
      <c r="A58" s="3" t="s">
        <v>23</v>
      </c>
      <c r="C58">
        <v>5100</v>
      </c>
    </row>
    <row r="59" spans="1:3">
      <c r="A59" s="3" t="s">
        <v>19</v>
      </c>
      <c r="C59">
        <v>11900</v>
      </c>
    </row>
    <row r="62" spans="1:3">
      <c r="A62" s="3"/>
      <c r="B62" s="3" t="s">
        <v>15</v>
      </c>
      <c r="C62" s="3" t="s">
        <v>16</v>
      </c>
    </row>
    <row r="63" spans="1:3">
      <c r="A63" s="3" t="s">
        <v>28</v>
      </c>
      <c r="B63" s="3">
        <v>4500</v>
      </c>
      <c r="C63" s="3"/>
    </row>
    <row r="64" spans="1:3">
      <c r="A64" s="3" t="s">
        <v>19</v>
      </c>
      <c r="B64" s="3">
        <v>10500</v>
      </c>
      <c r="C64" s="3"/>
    </row>
    <row r="65" spans="1:3">
      <c r="A65" s="3" t="s">
        <v>29</v>
      </c>
      <c r="B65" s="3"/>
      <c r="C65" s="3">
        <v>15000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Shaena Strydom</dc:creator>
  <cp:lastModifiedBy>Shaena Strydom</cp:lastModifiedBy>
  <dcterms:created xsi:type="dcterms:W3CDTF">2015-10-17T06:48:16Z</dcterms:created>
  <dcterms:modified xsi:type="dcterms:W3CDTF">2015-10-17T07:07:47Z</dcterms:modified>
</cp:coreProperties>
</file>