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510"/>
  <workbookPr/>
  <mc:AlternateContent xmlns:mc="http://schemas.openxmlformats.org/markup-compatibility/2006">
    <mc:Choice Requires="x15">
      <x15ac:absPath xmlns:x15ac="http://schemas.microsoft.com/office/spreadsheetml/2010/11/ac" url="/Users/LoverWolf/Desktop/"/>
    </mc:Choice>
  </mc:AlternateContent>
  <bookViews>
    <workbookView xWindow="0" yWindow="460" windowWidth="23040" windowHeight="10180"/>
  </bookViews>
  <sheets>
    <sheet name=" Q1 Product Mix" sheetId="1" r:id="rId1"/>
    <sheet name="Q2 Product Mix" sheetId="3" r:id="rId2"/>
    <sheet name=" Q3 Media Mix" sheetId="5" r:id="rId3"/>
    <sheet name="Q4 Staff Scheduling" sheetId="7" r:id="rId4"/>
    <sheet name="Q5 Transportation Model" sheetId="9" r:id="rId5"/>
    <sheet name="Q6 Extra Credit" sheetId="11" r:id="rId6"/>
  </sheets>
  <externalReferences>
    <externalReference r:id="rId7"/>
    <externalReference r:id="rId8"/>
    <externalReference r:id="rId9"/>
    <externalReference r:id="rId10"/>
    <externalReference r:id="rId11"/>
    <externalReference r:id="rId12"/>
  </externalReferences>
  <definedNames>
    <definedName name="_Age1">'[1]Inputs 6_29'!$B$10</definedName>
    <definedName name="_Age2">'[1]Inputs 6_29'!$B$11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END2" localSheetId="3">#REF!</definedName>
    <definedName name="_END2">#REF!</definedName>
    <definedName name="_END3" localSheetId="3">#REF!</definedName>
    <definedName name="_END3">#REF!</definedName>
    <definedName name="_Fill" localSheetId="3" hidden="1">#REF!</definedName>
    <definedName name="_Fill" hidden="1">#REF!</definedName>
    <definedName name="_SS1">'[1]Inputs 6_29'!$B$39</definedName>
    <definedName name="_SS2">'[1]Inputs 6_29'!$B$40</definedName>
    <definedName name="_Table1_In1" hidden="1">#REF!</definedName>
    <definedName name="_Table1_Out" hidden="1">#REF!</definedName>
    <definedName name="\0" localSheetId="3">#REF!</definedName>
    <definedName name="\0">#REF!</definedName>
    <definedName name="\d" localSheetId="3">#REF!</definedName>
    <definedName name="\d">#REF!</definedName>
    <definedName name="\e" localSheetId="3">#REF!</definedName>
    <definedName name="\e">#REF!</definedName>
    <definedName name="\m" localSheetId="3">#REF!</definedName>
    <definedName name="\m">#REF!</definedName>
    <definedName name="\Q">'[2]Age 99 Raw'!$O$2:$O$3</definedName>
    <definedName name="\z" localSheetId="3">#REF!</definedName>
    <definedName name="\z">#REF!</definedName>
    <definedName name="A">'[2]Age 99 Raw'!$M$17</definedName>
    <definedName name="Annual_Income_Needs">'[1]Inputs 6_29'!$B$36</definedName>
    <definedName name="Annuity_Basis">[3]Inputs!$B$46</definedName>
    <definedName name="Annuity_Gains_to_Date">[3]Inputs!$B$47</definedName>
    <definedName name="anscount" hidden="1">5</definedName>
    <definedName name="Average_Tax_Rate">'[1]Inputs 6_29'!$B$33</definedName>
    <definedName name="Birthday">'[1]Inputs 6_29'!$B$7</definedName>
    <definedName name="Birthday1">'[1]Inputs 6_29'!$B$7</definedName>
    <definedName name="Birthday2">'[1]Inputs 6_29'!$B$8</definedName>
    <definedName name="bond_array">[4]Sheet1!$P$5:$Q$20</definedName>
    <definedName name="Bond_Beginning">[4]Sheet1!$B$34</definedName>
    <definedName name="Bond_Seed">[4]Sheet1!$B$34</definedName>
    <definedName name="BudgetTab">#REF!</definedName>
    <definedName name="C_">'[5]Engineering Design'!$G$10</definedName>
    <definedName name="Capital_Gains_Rate">'[1]Inputs 6_29'!$B$29</definedName>
    <definedName name="cash_array">[4]Sheet1!$Z$5:$AA$18</definedName>
    <definedName name="Client_1">'[1]Inputs 6_29'!$B$4</definedName>
    <definedName name="Client_2">'[1]Inputs 6_29'!$B$5</definedName>
    <definedName name="COUNTER" localSheetId="3">#REF!</definedName>
    <definedName name="COUNTER">#REF!</definedName>
    <definedName name="CSCO">#REF!</definedName>
    <definedName name="DATA" localSheetId="3">#REF!</definedName>
    <definedName name="DATA">#REF!</definedName>
    <definedName name="DISTANCE" localSheetId="3">#REF!</definedName>
    <definedName name="DISTANCE">#REF!</definedName>
    <definedName name="END" localSheetId="3">#REF!</definedName>
    <definedName name="END">#REF!</definedName>
    <definedName name="Inflation_Adjustment">'[1]Inputs 6_29'!$B$34</definedName>
    <definedName name="L_">'[5]Engineering Design'!$G$9</definedName>
    <definedName name="limcount" hidden="1">5</definedName>
    <definedName name="LIMIT" localSheetId="3">#REF!</definedName>
    <definedName name="LIMIT">#REF!</definedName>
    <definedName name="LOCK" localSheetId="3">#REF!</definedName>
    <definedName name="LOCK">#REF!</definedName>
    <definedName name="NEWPLACE" localSheetId="3">#REF!</definedName>
    <definedName name="NEWPLACE">#REF!</definedName>
    <definedName name="NEWPLACE2" localSheetId="3">#REF!</definedName>
    <definedName name="NEWPLACE2">#REF!</definedName>
    <definedName name="NEWPLACE3">'[2]Age 99 Raw'!$S$2</definedName>
    <definedName name="Pension">[6]Inputs!$B$33</definedName>
    <definedName name="Pension_COLA">[6]Inputs!$B$34</definedName>
    <definedName name="Pension_COLA1">'[1]Inputs 6_29'!$B$45</definedName>
    <definedName name="Pension_COLA2">'[1]Inputs 6_29'!$B$47</definedName>
    <definedName name="Pension1">'[1]Inputs 6_29'!$B$44</definedName>
    <definedName name="Pension2">'[1]Inputs 6_29'!$B$46</definedName>
    <definedName name="Plan_Date">'[1]Inputs 6_29'!$B$3</definedName>
    <definedName name="Plan_Year">'[1]Inputs 6_29'!$B$2</definedName>
    <definedName name="_xlnm.Print_Area" localSheetId="3">#REF!</definedName>
    <definedName name="_xlnm.Print_Area">#REF!</definedName>
    <definedName name="PRINT_AREA_MI" localSheetId="3">#REF!</definedName>
    <definedName name="PRINT_AREA_MI">#REF!</definedName>
    <definedName name="Projected_Return">'[1]Inputs 6_29'!$B$27</definedName>
    <definedName name="q0">'[5]Engineering Design'!$G$6</definedName>
    <definedName name="Qualified">'[1]Inputs 6_29'!$B$21</definedName>
    <definedName name="Qualified_Ratio1">'[1]Inputs 6_29'!$B$22</definedName>
    <definedName name="Qualified_Ratio2">'[1]Inputs 6_29'!$B$23</definedName>
    <definedName name="Qualified1">'[1]Inputs 6_29'!$B$19</definedName>
    <definedName name="Qualified2">'[1]Inputs 6_29'!$B$20</definedName>
    <definedName name="R_">'[5]Engineering Design'!$G$12</definedName>
    <definedName name="Results" localSheetId="3">#REF!</definedName>
    <definedName name="Results">#REF!</definedName>
    <definedName name="return_array">[4]Sheet1!$G$6:$H$14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MD_Array">'[1]Required Minimum Distribution'!$A$2:$C$48</definedName>
    <definedName name="Roth">'[1]Inputs 6_29'!$B$24</definedName>
    <definedName name="sencount" hidden="1">5</definedName>
    <definedName name="Sheet9" hidden="1">'[2]Age 99 Raw'!$C$39:$C$139</definedName>
    <definedName name="Social_Security">'[1]Inputs 6_29'!$B$41</definedName>
    <definedName name="solver_cvg" localSheetId="3" hidden="1">0.0001</definedName>
    <definedName name="solver_drv" localSheetId="3" hidden="1">1</definedName>
    <definedName name="solver_eng" localSheetId="2" hidden="1">1</definedName>
    <definedName name="solver_eng" localSheetId="3" hidden="1">2</definedName>
    <definedName name="solver_est" localSheetId="3" hidden="1">1</definedName>
    <definedName name="solver_ibd" localSheetId="3" hidden="1">2</definedName>
    <definedName name="solver_itr" localSheetId="3" hidden="1">100</definedName>
    <definedName name="solver_lhs1" localSheetId="3" hidden="1">'Q4 Staff Scheduling'!#REF!</definedName>
    <definedName name="solver_lhs2" localSheetId="3" hidden="1">'Q4 Staff Scheduling'!#REF!</definedName>
    <definedName name="solver_lin" localSheetId="3" hidden="1">1</definedName>
    <definedName name="solver_lva" localSheetId="3" hidden="1">2</definedName>
    <definedName name="solver_mip" localSheetId="3" hidden="1">5000</definedName>
    <definedName name="solver_mni" localSheetId="3" hidden="1">30</definedName>
    <definedName name="solver_mrt" localSheetId="3" hidden="1">0.075</definedName>
    <definedName name="solver_msl" localSheetId="3" hidden="1">2</definedName>
    <definedName name="solver_neg" localSheetId="2" hidden="1">1</definedName>
    <definedName name="solver_neg" localSheetId="3" hidden="1">1</definedName>
    <definedName name="solver_nod" localSheetId="3" hidden="1">5000</definedName>
    <definedName name="solver_num" localSheetId="2" hidden="1">0</definedName>
    <definedName name="solver_num" localSheetId="3" hidden="1">0</definedName>
    <definedName name="solver_nwt" localSheetId="3" hidden="1">1</definedName>
    <definedName name="solver_ofx" localSheetId="3" hidden="1">2</definedName>
    <definedName name="solver_opt" localSheetId="2" hidden="1">' Q3 Media Mix'!$B$5</definedName>
    <definedName name="solver_piv" localSheetId="3" hidden="1">0.000001</definedName>
    <definedName name="solver_pre" localSheetId="3" hidden="1">0.000001</definedName>
    <definedName name="solver_pro" localSheetId="3" hidden="1">2</definedName>
    <definedName name="solver_rbv" localSheetId="3" hidden="1">1</definedName>
    <definedName name="solver_red" localSheetId="3" hidden="1">0.000001</definedName>
    <definedName name="solver_rel1" localSheetId="3" hidden="1">3</definedName>
    <definedName name="solver_rel2" localSheetId="3" hidden="1">3</definedName>
    <definedName name="solver_reo" localSheetId="3" hidden="1">2</definedName>
    <definedName name="solver_rep" localSheetId="3" hidden="1">2</definedName>
    <definedName name="solver_rhs1" localSheetId="3" hidden="1">'Q4 Staff Scheduling'!$E$7:$K$18</definedName>
    <definedName name="solver_rhs2" localSheetId="3" hidden="1">'Q4 Staff Scheduling'!$E$7:$K$18</definedName>
    <definedName name="solver_rlx" localSheetId="3" hidden="1">2</definedName>
    <definedName name="solver_rsd" localSheetId="3" hidden="1">0</definedName>
    <definedName name="solver_scl" localSheetId="3" hidden="1">2</definedName>
    <definedName name="solver_sho" localSheetId="3" hidden="1">2</definedName>
    <definedName name="solver_ssz" localSheetId="3" hidden="1">100</definedName>
    <definedName name="solver_std" localSheetId="3" hidden="1">1</definedName>
    <definedName name="solver_tim" localSheetId="3" hidden="1">100</definedName>
    <definedName name="solver_tol" localSheetId="3" hidden="1">0.0005</definedName>
    <definedName name="solver_typ" localSheetId="2" hidden="1">1</definedName>
    <definedName name="solver_typ" localSheetId="3" hidden="1">2</definedName>
    <definedName name="solver_val" localSheetId="2" hidden="1">0</definedName>
    <definedName name="solver_val" localSheetId="3" hidden="1">0</definedName>
    <definedName name="solver_ver" localSheetId="2" hidden="1">3</definedName>
    <definedName name="solver_ver" localSheetId="3" hidden="1">3</definedName>
    <definedName name="SS_Age">[6]Inputs!$B$10</definedName>
    <definedName name="SS_Age1">'[1]Inputs 6_29'!$B$13</definedName>
    <definedName name="SS_Age2">'[1]Inputs 6_29'!$B$14</definedName>
    <definedName name="SS_COLA">'[1]Inputs 6_29'!$B$42</definedName>
    <definedName name="START" localSheetId="3">#REF!</definedName>
    <definedName name="START">#REF!</definedName>
    <definedName name="START2" localSheetId="3">#REF!</definedName>
    <definedName name="START2">#REF!</definedName>
    <definedName name="t_">'[5]Engineering Design'!$G$8</definedName>
    <definedName name="Table">'[2]Age 99 Raw'!$M$26:$M$28</definedName>
    <definedName name="Table_1___Projected_Income_Needs" localSheetId="3">#REF!</definedName>
    <definedName name="Table_1___Projected_Income_Needs">#REF!</definedName>
    <definedName name="Table2" localSheetId="3">#REF!</definedName>
    <definedName name="Table2">#REF!</definedName>
    <definedName name="Table2L" localSheetId="3">#REF!</definedName>
    <definedName name="Table2L">#REF!</definedName>
    <definedName name="Table3" localSheetId="3">#REF!</definedName>
    <definedName name="Table3">#REF!</definedName>
    <definedName name="Taxable">'[1]Inputs 6_29'!$B$25</definedName>
    <definedName name="Test" localSheetId="3">#REF!</definedName>
    <definedName name="Test">#REF!</definedName>
    <definedName name="TITLE" localSheetId="3">#REF!</definedName>
    <definedName name="TITLE">#REF!</definedName>
    <definedName name="Tobuy" localSheetId="3">#REF!</definedName>
    <definedName name="Tobuy">#REF!</definedName>
    <definedName name="treeList" hidden="1">"10000000000000000000000000000000000000000000000000000000000000000000000000000000000000000000000000000000000000000000000000000000000000000000000000000000000000000000000000000000000000000000000000000000"</definedName>
    <definedName name="Year_for_RMD">'[1]Inputs 6_29'!$B$16</definedName>
    <definedName name="Year_For_RMD2">'[1]Inputs 6_29'!$B$17</definedName>
    <definedName name="Yearly_income" localSheetId="3">#REF!</definedName>
    <definedName name="Yearly_income">#REF!</definedName>
    <definedName name="yest">'[2]Age 99 Raw'!$M$12</definedName>
  </definedNames>
  <calcPr calcId="150001" calcMode="autoNoTable"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K19" i="7" l="1"/>
  <c r="K20" i="7"/>
</calcChain>
</file>

<file path=xl/sharedStrings.xml><?xml version="1.0" encoding="utf-8"?>
<sst xmlns="http://schemas.openxmlformats.org/spreadsheetml/2006/main" count="93" uniqueCount="92">
  <si>
    <t>JC Dollar is a clothing store and needs to sell 200 of its shirts and 100 pairs of trousers left over from last season. One idea is to put together two offers, Package A and Package B.  A is a package of one shirt and a pair of pants for $30.  B consists of three shirts and a pair of pants, which will sell for $50. Management wants to sell more than 20 packages of A and more than 10 of B. How many of each do they have to sell to maximize revenue generated from the promotion?</t>
  </si>
  <si>
    <t>USF is preparing a trip for 400 students.  Krashnburn rents buses has 10 buses with a capacity of 50 seats each and 8 buses of 40 seats each, but only has 9 drivers available. The large bus rents for $800 and the small bus, $600. How many of each type bus should be rented for the trip for the least possible cost?</t>
  </si>
  <si>
    <t>Cost</t>
  </si>
  <si>
    <t>Soap Operas</t>
  </si>
  <si>
    <t>Drama</t>
  </si>
  <si>
    <t>Sitcom</t>
  </si>
  <si>
    <t>News</t>
  </si>
  <si>
    <t>Game Show</t>
  </si>
  <si>
    <t>Sports shows</t>
  </si>
  <si>
    <t>LIP</t>
  </si>
  <si>
    <t>HIW</t>
  </si>
  <si>
    <t>HIM</t>
  </si>
  <si>
    <t>Show Type</t>
  </si>
  <si>
    <t>The advertising costs and potential audiences in millions of viewers for 1 minute ads on various types of shows are listed below.  It has an $800,000 budget.  The company wants at least two ads on sportshows, two on new shows, and two on soap operas.  Also, it wants no more than 10 ad on any one show.  The number of ads of each type must be an integer.</t>
  </si>
  <si>
    <t>At least 70 million Low Income people (LIP)</t>
  </si>
  <si>
    <t>At least 72 million High Income Women (HIM)</t>
  </si>
  <si>
    <t>At least 65 million High Income Men (HIM)</t>
  </si>
  <si>
    <t>The Lewis N. Clark Company sells both international outdoor adventures and low-end local camping sites.  It wants to place TV ads to be seen by the following audiences:</t>
  </si>
  <si>
    <t>Unadjusted Workers Required:</t>
  </si>
  <si>
    <t>Total Workerhours:</t>
  </si>
  <si>
    <t>10PM-12AM</t>
  </si>
  <si>
    <t>8PM-10PM</t>
  </si>
  <si>
    <t>6PM-8PM</t>
  </si>
  <si>
    <t>4PM-6PM</t>
  </si>
  <si>
    <t>2PM-4PM</t>
  </si>
  <si>
    <t>12PM-2PM</t>
  </si>
  <si>
    <t>10AM-12PM</t>
  </si>
  <si>
    <t>8AM-10AM</t>
  </si>
  <si>
    <t>6AM-8AM</t>
  </si>
  <si>
    <t>4AM-6AM</t>
  </si>
  <si>
    <t>2AM-4AM</t>
  </si>
  <si>
    <t>12AM-2AM</t>
  </si>
  <si>
    <t>Sat</t>
  </si>
  <si>
    <t>Fri</t>
  </si>
  <si>
    <t>Thu</t>
  </si>
  <si>
    <t>Wed</t>
  </si>
  <si>
    <t>Tue</t>
  </si>
  <si>
    <t>Mon</t>
  </si>
  <si>
    <t>Sun</t>
  </si>
  <si>
    <t>Shift</t>
  </si>
  <si>
    <t>DEMAND MATRIX A:  Enter the number of workers needed each 2 hour span.</t>
  </si>
  <si>
    <t>INPUTS:</t>
  </si>
  <si>
    <t>Demand</t>
  </si>
  <si>
    <t>Factory C</t>
  </si>
  <si>
    <t>Factory B</t>
  </si>
  <si>
    <t>Factory A</t>
  </si>
  <si>
    <t>Supply</t>
  </si>
  <si>
    <t>Los Angeles</t>
  </si>
  <si>
    <t>Atlanta</t>
  </si>
  <si>
    <t>Chicago</t>
  </si>
  <si>
    <t>New York</t>
  </si>
  <si>
    <t>Transportation Cost Matrix:  Cost per Unit Shipped From Each Plant to Each Region</t>
  </si>
  <si>
    <t xml:space="preserve">The Bubba BBQ Company manufactures its backyard BBQ grills in three plants and ships them to distributors in the four cities shown below.  The cost to transport a grill from each plant to each destination is also shown and so is the anticipated demand this quarter from each region and the capacity that each plant will have in terms of how many units it can supply this quarter.  Determine the optimal shipping plan to minimize shipping costs. </t>
  </si>
  <si>
    <t>One-Month US Treasury Bills</t>
  </si>
  <si>
    <t>Five-Year US Treasury Notes</t>
  </si>
  <si>
    <t>Long-Term Gov'tt Bonds</t>
  </si>
  <si>
    <t>Emerging Markets</t>
  </si>
  <si>
    <t>MSCI-EAFE</t>
  </si>
  <si>
    <t>CRSP Deciles 9-10 Index</t>
  </si>
  <si>
    <t>CRSP Deciles 6-7-8 Index</t>
  </si>
  <si>
    <t>CRSP Deciles 3-5 Index</t>
  </si>
  <si>
    <t>S&amp;P 500 Index</t>
  </si>
  <si>
    <t>Year</t>
  </si>
  <si>
    <t>Intmed Term</t>
  </si>
  <si>
    <t>LT Gov't</t>
  </si>
  <si>
    <t xml:space="preserve">Emerging  </t>
  </si>
  <si>
    <t>Developed</t>
  </si>
  <si>
    <t>Micro Cap</t>
  </si>
  <si>
    <t>Small Cap</t>
  </si>
  <si>
    <t>Mid Cap</t>
  </si>
  <si>
    <t>Large Cap</t>
  </si>
  <si>
    <t>Cash</t>
  </si>
  <si>
    <t>Bonds</t>
  </si>
  <si>
    <t>International</t>
  </si>
  <si>
    <t>US Stocks</t>
  </si>
  <si>
    <r>
      <t xml:space="preserve">"How should I allocate the money in my portfolio to maximize </t>
    </r>
    <r>
      <rPr>
        <sz val="10"/>
        <color rgb="FFFF0000"/>
        <rFont val="Arial"/>
        <family val="2"/>
      </rPr>
      <t>minimum</t>
    </r>
    <r>
      <rPr>
        <sz val="10"/>
        <rFont val="Arial"/>
        <family val="2"/>
      </rPr>
      <t xml:space="preserve"> return over 40 years but lose no more than 20% in any one year?  (Hint - Start with optimal solution to Q11b.) How much did you have to give up in terms of the ending value?</t>
    </r>
  </si>
  <si>
    <r>
      <t xml:space="preserve">"How should I allocate the money in my portfolio to maximize </t>
    </r>
    <r>
      <rPr>
        <sz val="10"/>
        <color rgb="FFFF0000"/>
        <rFont val="Arial"/>
        <family val="2"/>
      </rPr>
      <t>minimum</t>
    </r>
    <r>
      <rPr>
        <sz val="10"/>
        <rFont val="Arial"/>
        <family val="2"/>
      </rPr>
      <t xml:space="preserve"> return over 40 years?"  (Hint - Start with optimal solution to Q11A.)  What could be your worst return in any single year based on the historical record?</t>
    </r>
  </si>
  <si>
    <r>
      <t xml:space="preserve">"How should I allocate the money in my portfolio to maximize </t>
    </r>
    <r>
      <rPr>
        <sz val="10"/>
        <color rgb="FFFF0000"/>
        <rFont val="Arial"/>
        <family val="2"/>
      </rPr>
      <t>average</t>
    </r>
    <r>
      <rPr>
        <sz val="10"/>
        <rFont val="Arial"/>
        <family val="2"/>
      </rPr>
      <t xml:space="preserve"> return over 40 years but lose no more than 20% in any one year?  How much did you have to give up in terms of the ending value?</t>
    </r>
  </si>
  <si>
    <r>
      <t xml:space="preserve">"How should I allocate the money in my portfolio to maximize </t>
    </r>
    <r>
      <rPr>
        <sz val="10"/>
        <color rgb="FFFF0000"/>
        <rFont val="Arial"/>
        <family val="2"/>
      </rPr>
      <t>average</t>
    </r>
    <r>
      <rPr>
        <sz val="10"/>
        <rFont val="Arial"/>
        <family val="2"/>
      </rPr>
      <t xml:space="preserve"> return over 40 years?"  What could be your worst return in any single year based on the historical record?</t>
    </r>
  </si>
  <si>
    <t>Use the following historical returns to answer the following questions.  Use Solver's GRG Nonlinear Method</t>
  </si>
  <si>
    <t>Q1</t>
  </si>
  <si>
    <t>Q2</t>
  </si>
  <si>
    <t>Q3</t>
  </si>
  <si>
    <t>Q4</t>
  </si>
  <si>
    <t xml:space="preserve">The manager of a "6/10 Market" opens his store at 6AM, closes at 10PM.  The number of workers he wants on duty each two-hour slot is shown below.  By union rules, he must hire all full time workers and each worker must work the standard 5-8 plan.  Use Solver to solve this staff scheduling problem using the integer constraint.  How many workers will be needed? </t>
  </si>
  <si>
    <t>Note - The demand pattern for this operation is nasty in that it will require far more workers than the theoretical minimum of 9 shown below.</t>
  </si>
  <si>
    <t>Q5</t>
  </si>
  <si>
    <t>30% Extra Credit Question:  You must answer all of the prior questions to be eligible for extra on this question</t>
  </si>
  <si>
    <t>Q6a</t>
  </si>
  <si>
    <t>Q6b</t>
  </si>
  <si>
    <t>Q6c</t>
  </si>
  <si>
    <t>Q6d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</si>
</sst>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
  </numFmts>
  <fonts count="12" x14ac:knownFonts="1">
    <font>
      <sz val="11"/>
      <color theme="1"/>
      <name val="Calibri"/>
      <family val="2"/>
      <scheme val="minor"/>
    </font>
    <font>
      <sz val="11"/>
      <color theme="1"/>
      <name val="Calibri"/>
      <family val="2"/>
      <scheme val="minor"/>
    </font>
    <font>
      <sz val="10"/>
      <name val="Arial"/>
      <family val="2"/>
    </font>
    <font>
      <b/>
      <sz val="10"/>
      <color indexed="60"/>
      <name val="Arial"/>
      <family val="2"/>
    </font>
    <font>
      <b/>
      <sz val="10"/>
      <name val="Arial"/>
      <family val="2"/>
    </font>
    <font>
      <b/>
      <sz val="10"/>
      <color indexed="12"/>
      <name val="Arial"/>
      <family val="2"/>
    </font>
    <font>
      <b/>
      <sz val="12"/>
      <name val="Arial"/>
      <family val="2"/>
    </font>
    <font>
      <b/>
      <sz val="12"/>
      <color indexed="10"/>
      <name val="Arial"/>
      <family val="2"/>
    </font>
    <font>
      <sz val="10"/>
      <color rgb="FFFF0000"/>
      <name val="Arial"/>
      <family val="2"/>
    </font>
    <font>
      <u/>
      <sz val="10"/>
      <color indexed="12"/>
      <name val="Arial"/>
      <family val="2"/>
    </font>
    <font>
      <b/>
      <sz val="11"/>
      <color theme="1"/>
      <name val="Calibri"/>
      <family val="2"/>
      <scheme val="minor"/>
    </font>
    <font>
      <sz val="10"/>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7">
    <border>
      <left/>
      <right/>
      <top/>
      <bottom/>
      <diagonal/>
    </border>
    <border>
      <left/>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s>
  <cellStyleXfs count="5">
    <xf numFmtId="0" fontId="0" fillId="0" borderId="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9" fontId="2" fillId="0" borderId="0" applyFont="0" applyFill="0" applyBorder="0" applyAlignment="0" applyProtection="0"/>
  </cellStyleXfs>
  <cellXfs count="110">
    <xf numFmtId="0" fontId="0" fillId="0" borderId="0" xfId="0"/>
    <xf numFmtId="0" fontId="0" fillId="0" borderId="0" xfId="0" applyAlignment="1">
      <alignment horizontal="right" vertical="top"/>
    </xf>
    <xf numFmtId="0" fontId="0" fillId="0" borderId="0" xfId="0" applyAlignment="1">
      <alignment horizontal="center"/>
    </xf>
    <xf numFmtId="164" fontId="0" fillId="0" borderId="1" xfId="0" applyNumberFormat="1" applyBorder="1" applyAlignment="1">
      <alignment horizontal="center"/>
    </xf>
    <xf numFmtId="0" fontId="0" fillId="0" borderId="1" xfId="0" applyBorder="1" applyAlignment="1">
      <alignment horizontal="center"/>
    </xf>
    <xf numFmtId="0" fontId="0" fillId="0" borderId="1" xfId="0" applyBorder="1"/>
    <xf numFmtId="164" fontId="0" fillId="0" borderId="0" xfId="0" applyNumberFormat="1" applyAlignment="1">
      <alignment horizontal="center"/>
    </xf>
    <xf numFmtId="164" fontId="0" fillId="0" borderId="0" xfId="0" applyNumberFormat="1" applyBorder="1" applyAlignment="1">
      <alignment horizontal="center"/>
    </xf>
    <xf numFmtId="0" fontId="2" fillId="0" borderId="0" xfId="2"/>
    <xf numFmtId="0" fontId="2" fillId="0" borderId="0" xfId="2" applyAlignment="1">
      <alignment horizontal="center"/>
    </xf>
    <xf numFmtId="0" fontId="2" fillId="0" borderId="0" xfId="2" applyAlignment="1">
      <alignment horizontal="left"/>
    </xf>
    <xf numFmtId="0" fontId="2" fillId="0" borderId="2" xfId="2" applyFill="1" applyBorder="1" applyAlignment="1">
      <alignment horizontal="center"/>
    </xf>
    <xf numFmtId="0" fontId="3" fillId="0" borderId="3" xfId="2" applyFont="1" applyFill="1" applyBorder="1" applyAlignment="1">
      <alignment horizontal="center"/>
    </xf>
    <xf numFmtId="0" fontId="4" fillId="0" borderId="3" xfId="2" applyFont="1" applyFill="1" applyBorder="1" applyAlignment="1">
      <alignment horizontal="right"/>
    </xf>
    <xf numFmtId="0" fontId="4" fillId="0" borderId="3" xfId="2" applyFont="1" applyFill="1" applyBorder="1" applyAlignment="1">
      <alignment horizontal="center"/>
    </xf>
    <xf numFmtId="0" fontId="5" fillId="0" borderId="3" xfId="2" applyFont="1" applyFill="1" applyBorder="1" applyAlignment="1">
      <alignment horizontal="center"/>
    </xf>
    <xf numFmtId="0" fontId="2" fillId="0" borderId="3" xfId="2" applyFill="1" applyBorder="1" applyAlignment="1">
      <alignment horizontal="center"/>
    </xf>
    <xf numFmtId="0" fontId="2" fillId="0" borderId="4" xfId="2" applyFill="1" applyBorder="1" applyAlignment="1">
      <alignment horizontal="center"/>
    </xf>
    <xf numFmtId="0" fontId="2" fillId="0" borderId="5" xfId="2" applyFill="1" applyBorder="1" applyAlignment="1">
      <alignment horizontal="center"/>
    </xf>
    <xf numFmtId="0" fontId="3" fillId="0" borderId="0" xfId="2" applyFont="1" applyFill="1" applyBorder="1" applyAlignment="1">
      <alignment horizontal="center"/>
    </xf>
    <xf numFmtId="0" fontId="4" fillId="0" borderId="0" xfId="2" applyFont="1" applyFill="1" applyBorder="1" applyAlignment="1">
      <alignment horizontal="right"/>
    </xf>
    <xf numFmtId="0" fontId="4" fillId="0" borderId="0" xfId="2" applyFont="1" applyFill="1" applyBorder="1" applyAlignment="1">
      <alignment horizontal="center"/>
    </xf>
    <xf numFmtId="0" fontId="5" fillId="0" borderId="0" xfId="2" applyFont="1" applyFill="1" applyBorder="1" applyAlignment="1">
      <alignment horizontal="center"/>
    </xf>
    <xf numFmtId="0" fontId="2" fillId="0" borderId="0" xfId="2" applyFill="1" applyBorder="1" applyAlignment="1">
      <alignment horizontal="center"/>
    </xf>
    <xf numFmtId="0" fontId="2" fillId="0" borderId="6" xfId="2" applyFill="1" applyBorder="1" applyAlignment="1">
      <alignment horizontal="center"/>
    </xf>
    <xf numFmtId="0" fontId="3" fillId="0" borderId="7" xfId="2" applyFont="1" applyFill="1" applyBorder="1" applyAlignment="1" applyProtection="1">
      <alignment horizontal="center"/>
      <protection locked="0"/>
    </xf>
    <xf numFmtId="0" fontId="3" fillId="0" borderId="1" xfId="2" applyFont="1" applyFill="1" applyBorder="1" applyAlignment="1" applyProtection="1">
      <alignment horizontal="center"/>
      <protection locked="0"/>
    </xf>
    <xf numFmtId="0" fontId="3" fillId="0" borderId="8" xfId="2" applyFont="1" applyFill="1" applyBorder="1" applyAlignment="1" applyProtection="1">
      <alignment horizontal="center"/>
      <protection locked="0"/>
    </xf>
    <xf numFmtId="0" fontId="3" fillId="0" borderId="9" xfId="2" applyFont="1" applyFill="1" applyBorder="1" applyAlignment="1" applyProtection="1">
      <alignment horizontal="center"/>
      <protection locked="0"/>
    </xf>
    <xf numFmtId="0" fontId="3" fillId="0" borderId="0" xfId="2" applyFont="1" applyFill="1" applyBorder="1" applyAlignment="1" applyProtection="1">
      <alignment horizontal="center"/>
      <protection locked="0"/>
    </xf>
    <xf numFmtId="0" fontId="3" fillId="0" borderId="10" xfId="2" applyFont="1" applyFill="1" applyBorder="1" applyAlignment="1" applyProtection="1">
      <alignment horizontal="center"/>
      <protection locked="0"/>
    </xf>
    <xf numFmtId="0" fontId="2" fillId="0" borderId="0" xfId="2" applyFill="1" applyBorder="1" applyAlignment="1">
      <alignment wrapText="1"/>
    </xf>
    <xf numFmtId="0" fontId="2" fillId="0" borderId="0" xfId="2" applyFont="1" applyFill="1" applyBorder="1" applyAlignment="1">
      <alignment wrapText="1"/>
    </xf>
    <xf numFmtId="0" fontId="4" fillId="0" borderId="6" xfId="2" applyFont="1" applyFill="1" applyBorder="1" applyAlignment="1">
      <alignment horizontal="center"/>
    </xf>
    <xf numFmtId="0" fontId="2" fillId="0" borderId="0" xfId="2" applyFont="1" applyFill="1" applyBorder="1" applyAlignment="1">
      <alignment horizontal="center"/>
    </xf>
    <xf numFmtId="0" fontId="4" fillId="0" borderId="0" xfId="2" applyFont="1" applyFill="1" applyBorder="1" applyAlignment="1">
      <alignment horizontal="left"/>
    </xf>
    <xf numFmtId="0" fontId="3" fillId="0" borderId="11" xfId="2" applyFont="1" applyFill="1" applyBorder="1" applyAlignment="1" applyProtection="1">
      <alignment horizontal="center"/>
      <protection locked="0"/>
    </xf>
    <xf numFmtId="0" fontId="3" fillId="0" borderId="12" xfId="2" applyFont="1" applyFill="1" applyBorder="1" applyAlignment="1" applyProtection="1">
      <alignment horizontal="center"/>
      <protection locked="0"/>
    </xf>
    <xf numFmtId="0" fontId="3" fillId="0" borderId="13" xfId="2" applyFont="1" applyFill="1" applyBorder="1" applyAlignment="1" applyProtection="1">
      <alignment horizontal="center"/>
      <protection locked="0"/>
    </xf>
    <xf numFmtId="0" fontId="2" fillId="0" borderId="1" xfId="2" applyFill="1" applyBorder="1" applyAlignment="1">
      <alignment horizontal="center"/>
    </xf>
    <xf numFmtId="0" fontId="2" fillId="0" borderId="14" xfId="2" applyFill="1" applyBorder="1" applyAlignment="1">
      <alignment horizontal="center"/>
    </xf>
    <xf numFmtId="0" fontId="2" fillId="0" borderId="15" xfId="2" applyFill="1" applyBorder="1" applyAlignment="1">
      <alignment horizontal="center"/>
    </xf>
    <xf numFmtId="0" fontId="4" fillId="0" borderId="16" xfId="2" applyFont="1" applyFill="1" applyBorder="1" applyAlignment="1">
      <alignment horizontal="left"/>
    </xf>
    <xf numFmtId="0" fontId="6" fillId="0" borderId="0" xfId="2" applyFont="1" applyAlignment="1">
      <alignment horizontal="left"/>
    </xf>
    <xf numFmtId="0" fontId="2" fillId="0" borderId="0" xfId="2" applyFill="1" applyAlignment="1">
      <alignment horizontal="center"/>
    </xf>
    <xf numFmtId="0" fontId="7" fillId="0" borderId="17" xfId="2" applyFont="1" applyFill="1" applyBorder="1" applyAlignment="1">
      <alignment horizontal="left"/>
    </xf>
    <xf numFmtId="0" fontId="2" fillId="0" borderId="0" xfId="2" applyAlignment="1">
      <alignment horizontal="right" vertical="top"/>
    </xf>
    <xf numFmtId="164" fontId="0" fillId="0" borderId="7" xfId="0" applyNumberFormat="1" applyBorder="1" applyAlignment="1">
      <alignment horizontal="center"/>
    </xf>
    <xf numFmtId="164" fontId="0" fillId="0" borderId="8" xfId="0" applyNumberFormat="1" applyBorder="1" applyAlignment="1">
      <alignment horizontal="center"/>
    </xf>
    <xf numFmtId="164" fontId="0" fillId="0" borderId="9" xfId="0" applyNumberFormat="1" applyBorder="1" applyAlignment="1">
      <alignment horizontal="center"/>
    </xf>
    <xf numFmtId="164" fontId="0" fillId="0" borderId="10" xfId="0" applyNumberFormat="1"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5" fontId="0" fillId="2" borderId="18" xfId="4" applyNumberFormat="1" applyFont="1" applyFill="1" applyBorder="1" applyAlignment="1">
      <alignment horizontal="center"/>
    </xf>
    <xf numFmtId="165" fontId="0" fillId="3" borderId="3" xfId="4" applyNumberFormat="1" applyFont="1" applyFill="1" applyBorder="1" applyAlignment="1">
      <alignment horizontal="center"/>
    </xf>
    <xf numFmtId="165" fontId="0" fillId="3" borderId="19" xfId="4" applyNumberFormat="1" applyFont="1" applyFill="1" applyBorder="1" applyAlignment="1">
      <alignment horizontal="center"/>
    </xf>
    <xf numFmtId="165" fontId="0" fillId="4" borderId="3" xfId="4" applyNumberFormat="1" applyFont="1" applyFill="1" applyBorder="1" applyAlignment="1">
      <alignment horizontal="center"/>
    </xf>
    <xf numFmtId="165" fontId="0" fillId="4" borderId="19" xfId="4" applyNumberFormat="1" applyFont="1" applyFill="1" applyBorder="1" applyAlignment="1">
      <alignment horizontal="center"/>
    </xf>
    <xf numFmtId="165" fontId="0" fillId="5" borderId="20" xfId="4" applyNumberFormat="1" applyFont="1" applyFill="1" applyBorder="1" applyAlignment="1">
      <alignment horizontal="center"/>
    </xf>
    <xf numFmtId="165" fontId="0" fillId="5" borderId="3" xfId="4" applyNumberFormat="1" applyFont="1" applyFill="1" applyBorder="1" applyAlignment="1">
      <alignment horizontal="center"/>
    </xf>
    <xf numFmtId="165" fontId="0" fillId="5" borderId="19" xfId="4" applyNumberFormat="1" applyFont="1" applyFill="1" applyBorder="1" applyAlignment="1">
      <alignment horizontal="center"/>
    </xf>
    <xf numFmtId="0" fontId="2" fillId="0" borderId="4" xfId="2" applyBorder="1" applyAlignment="1">
      <alignment horizontal="center"/>
    </xf>
    <xf numFmtId="165" fontId="0" fillId="2" borderId="21" xfId="4" applyNumberFormat="1" applyFont="1" applyFill="1" applyBorder="1" applyAlignment="1">
      <alignment horizontal="center"/>
    </xf>
    <xf numFmtId="165" fontId="0" fillId="3" borderId="0" xfId="4" applyNumberFormat="1" applyFont="1" applyFill="1" applyBorder="1" applyAlignment="1">
      <alignment horizontal="center"/>
    </xf>
    <xf numFmtId="165" fontId="0" fillId="3" borderId="10" xfId="4" applyNumberFormat="1" applyFont="1" applyFill="1" applyBorder="1" applyAlignment="1">
      <alignment horizontal="center"/>
    </xf>
    <xf numFmtId="165" fontId="0" fillId="4" borderId="0" xfId="4" applyNumberFormat="1" applyFont="1" applyFill="1" applyBorder="1" applyAlignment="1">
      <alignment horizontal="center"/>
    </xf>
    <xf numFmtId="165" fontId="0" fillId="4" borderId="10" xfId="4" applyNumberFormat="1" applyFont="1" applyFill="1" applyBorder="1" applyAlignment="1">
      <alignment horizontal="center"/>
    </xf>
    <xf numFmtId="165" fontId="0" fillId="5" borderId="9" xfId="4" applyNumberFormat="1" applyFont="1" applyFill="1" applyBorder="1" applyAlignment="1">
      <alignment horizontal="center"/>
    </xf>
    <xf numFmtId="165" fontId="0" fillId="5" borderId="0" xfId="4" applyNumberFormat="1" applyFont="1" applyFill="1" applyBorder="1" applyAlignment="1">
      <alignment horizontal="center"/>
    </xf>
    <xf numFmtId="165" fontId="0" fillId="5" borderId="10" xfId="4" applyNumberFormat="1" applyFont="1" applyFill="1" applyBorder="1" applyAlignment="1">
      <alignment horizontal="center"/>
    </xf>
    <xf numFmtId="0" fontId="2" fillId="0" borderId="6" xfId="2" applyBorder="1" applyAlignment="1">
      <alignment horizontal="center"/>
    </xf>
    <xf numFmtId="0" fontId="0" fillId="0" borderId="6" xfId="0" applyBorder="1" applyAlignment="1">
      <alignment horizontal="center"/>
    </xf>
    <xf numFmtId="10" fontId="11" fillId="4" borderId="10" xfId="4" applyNumberFormat="1" applyFont="1" applyFill="1" applyBorder="1" applyAlignment="1">
      <alignment horizontal="center"/>
    </xf>
    <xf numFmtId="10" fontId="0" fillId="4" borderId="10" xfId="4" applyNumberFormat="1" applyFont="1" applyFill="1" applyBorder="1" applyAlignment="1">
      <alignment horizontal="center"/>
    </xf>
    <xf numFmtId="0" fontId="0" fillId="2" borderId="22" xfId="0" applyFill="1" applyBorder="1" applyAlignment="1">
      <alignment horizontal="center" wrapText="1"/>
    </xf>
    <xf numFmtId="0" fontId="0" fillId="3" borderId="1" xfId="0" applyFill="1" applyBorder="1" applyAlignment="1">
      <alignment horizontal="center" wrapText="1"/>
    </xf>
    <xf numFmtId="0" fontId="2" fillId="3" borderId="8" xfId="0" applyFont="1" applyFill="1" applyBorder="1" applyAlignment="1">
      <alignment horizontal="center" wrapText="1"/>
    </xf>
    <xf numFmtId="0" fontId="0" fillId="4" borderId="1" xfId="0" applyFill="1" applyBorder="1" applyAlignment="1">
      <alignment horizontal="center" wrapText="1"/>
    </xf>
    <xf numFmtId="0" fontId="2" fillId="4" borderId="8" xfId="0" applyFont="1" applyFill="1" applyBorder="1" applyAlignment="1">
      <alignment horizontal="center" wrapText="1"/>
    </xf>
    <xf numFmtId="0" fontId="0" fillId="5" borderId="7" xfId="0" applyFill="1" applyBorder="1" applyAlignment="1">
      <alignment horizontal="center" wrapText="1"/>
    </xf>
    <xf numFmtId="0" fontId="0" fillId="5" borderId="1" xfId="0" applyFill="1" applyBorder="1" applyAlignment="1">
      <alignment horizontal="center" wrapText="1"/>
    </xf>
    <xf numFmtId="0" fontId="0" fillId="5" borderId="8" xfId="0" applyFill="1" applyBorder="1" applyAlignment="1">
      <alignment horizontal="center" wrapText="1"/>
    </xf>
    <xf numFmtId="0" fontId="2" fillId="0" borderId="23" xfId="0" applyFont="1" applyBorder="1" applyAlignment="1">
      <alignment horizontal="center"/>
    </xf>
    <xf numFmtId="0" fontId="0" fillId="2" borderId="22" xfId="0" applyFill="1" applyBorder="1" applyAlignment="1">
      <alignment horizontal="center"/>
    </xf>
    <xf numFmtId="0" fontId="2" fillId="3" borderId="1" xfId="0" applyFont="1" applyFill="1" applyBorder="1" applyAlignment="1">
      <alignment horizontal="center" wrapText="1"/>
    </xf>
    <xf numFmtId="0" fontId="2" fillId="3" borderId="8" xfId="0" applyFont="1" applyFill="1" applyBorder="1" applyAlignment="1">
      <alignment horizontal="center"/>
    </xf>
    <xf numFmtId="0" fontId="2" fillId="4" borderId="1" xfId="0" applyFont="1" applyFill="1" applyBorder="1" applyAlignment="1">
      <alignment horizontal="center"/>
    </xf>
    <xf numFmtId="0" fontId="2" fillId="4" borderId="8" xfId="0" applyFont="1" applyFill="1" applyBorder="1" applyAlignment="1">
      <alignment horizontal="center"/>
    </xf>
    <xf numFmtId="0" fontId="2" fillId="5" borderId="7" xfId="0" applyFont="1" applyFill="1" applyBorder="1" applyAlignment="1">
      <alignment horizontal="center"/>
    </xf>
    <xf numFmtId="0" fontId="2" fillId="5" borderId="1" xfId="0" applyFont="1" applyFill="1" applyBorder="1" applyAlignment="1">
      <alignment horizontal="center"/>
    </xf>
    <xf numFmtId="0" fontId="2" fillId="5" borderId="8" xfId="0" applyFont="1" applyFill="1" applyBorder="1" applyAlignment="1">
      <alignment horizontal="center"/>
    </xf>
    <xf numFmtId="0" fontId="2" fillId="2" borderId="24" xfId="0" applyFont="1" applyFill="1" applyBorder="1" applyAlignment="1">
      <alignment horizontal="center"/>
    </xf>
    <xf numFmtId="0" fontId="2" fillId="4" borderId="15" xfId="0" applyFont="1" applyFill="1" applyBorder="1" applyAlignment="1">
      <alignment horizontal="center"/>
    </xf>
    <xf numFmtId="0" fontId="2" fillId="4" borderId="25" xfId="0" applyFont="1" applyFill="1" applyBorder="1" applyAlignment="1">
      <alignment horizontal="center"/>
    </xf>
    <xf numFmtId="0" fontId="0" fillId="0" borderId="16" xfId="0" applyBorder="1" applyAlignment="1">
      <alignment horizontal="center"/>
    </xf>
    <xf numFmtId="0" fontId="2" fillId="0" borderId="0" xfId="0" applyFont="1" applyAlignment="1">
      <alignment horizontal="left"/>
    </xf>
    <xf numFmtId="0" fontId="0" fillId="0" borderId="0" xfId="0" applyAlignment="1"/>
    <xf numFmtId="0" fontId="0" fillId="0" borderId="0" xfId="0" applyAlignment="1">
      <alignment horizontal="left"/>
    </xf>
    <xf numFmtId="0" fontId="4" fillId="0" borderId="0" xfId="0" applyFont="1" applyAlignment="1">
      <alignment horizontal="left"/>
    </xf>
    <xf numFmtId="0" fontId="2" fillId="0" borderId="0" xfId="0" applyFont="1" applyAlignment="1"/>
    <xf numFmtId="0" fontId="0" fillId="0" borderId="0" xfId="0" applyFont="1" applyAlignment="1">
      <alignment horizontal="center" wrapText="1"/>
    </xf>
    <xf numFmtId="0" fontId="0" fillId="0" borderId="0" xfId="0" applyAlignment="1">
      <alignment horizontal="left" wrapText="1"/>
    </xf>
    <xf numFmtId="0" fontId="0" fillId="0" borderId="0" xfId="0" applyFont="1" applyAlignment="1">
      <alignment horizontal="left" wrapText="1"/>
    </xf>
    <xf numFmtId="0" fontId="10" fillId="0" borderId="1" xfId="0" applyFont="1" applyBorder="1" applyAlignment="1">
      <alignment horizontal="center" wrapText="1"/>
    </xf>
    <xf numFmtId="0" fontId="2" fillId="5" borderId="25" xfId="0" applyFont="1" applyFill="1" applyBorder="1" applyAlignment="1">
      <alignment horizontal="center"/>
    </xf>
    <xf numFmtId="0" fontId="2" fillId="5" borderId="15" xfId="0" applyFont="1" applyFill="1" applyBorder="1" applyAlignment="1">
      <alignment horizontal="center"/>
    </xf>
    <xf numFmtId="0" fontId="2" fillId="5" borderId="26" xfId="0" applyFont="1" applyFill="1" applyBorder="1" applyAlignment="1">
      <alignment horizontal="center"/>
    </xf>
    <xf numFmtId="0" fontId="2" fillId="3" borderId="25" xfId="0" applyFont="1" applyFill="1" applyBorder="1" applyAlignment="1">
      <alignment horizontal="center" wrapText="1"/>
    </xf>
    <xf numFmtId="0" fontId="2" fillId="3" borderId="15" xfId="0" applyFont="1" applyFill="1" applyBorder="1" applyAlignment="1">
      <alignment horizontal="center" wrapText="1"/>
    </xf>
  </cellXfs>
  <cellStyles count="5">
    <cellStyle name="Hyperlink 2" xfId="3"/>
    <cellStyle name="Normal" xfId="0" builtinId="0"/>
    <cellStyle name="Normal 2 3" xfId="2"/>
    <cellStyle name="Percent 2" xfId="1"/>
    <cellStyle name="Percent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theme" Target="theme/theme1.xml"/>
  <Relationship Id="rId14" Type="http://schemas.openxmlformats.org/officeDocument/2006/relationships/styles" Target="styles.xml"/>
  <Relationship Id="rId15" Type="http://schemas.openxmlformats.org/officeDocument/2006/relationships/sharedStrings" Target="sharedStrings.xml"/>
  <Relationship Id="rId16"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Users/LoverWolf/Library/Containers/com.microsoft.Excel/Data/Documents/E:/Nest%20Egg/Clients/Blaine%20Lourd/Oppenheim/Oppenheim%20plan_7_21_08.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Users/LoverWolf/Library/Containers/com.microsoft.Excel/Data/Documents/D:/Documents%20and%20Settings/Stephen%20J.%20Huxley/My%20Documents/AAProjects2/Nest%20Egg/Book/Indcalc_Example%20for%20Age%2056.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Users/LoverWolf/Library/Containers/com.microsoft.Excel/Data/Documents/E:/Documents%20and%20Settings/Stephen%20J.%20Huxley/My%20Documents/AAProjects2/Nest%20Egg/Clients/Jeanni%20Harrison/Findley%20Plan.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Users/LoverWolf/Library/Containers/com.microsoft.Excel/Data/Documents/D:/Aaprojects/Nest%20Egg/Presentations/Monte%20Carlo/LineChartAllocation.xls"/>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Users/LoverWolf/Library/Containers/com.microsoft.Excel/Data/Documents/C:/Users/Steve/Documents/My%20Dropbox/AAUSF2/204/SOLVSAMP.xlsx"/>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Users/LoverWolf/Library/Containers/com.microsoft.Excel/Data/Documents/E:/Documents%20and%20Settings/Stephen%20J.%20Huxley/My%20Documents/AAProjects2/Nest%20Egg/Clients/Langemo/Cullip/Cullip%20Plan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6_29"/>
      <sheetName val="Required Minimum Distribution"/>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 99 Raw"/>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ineering Desig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tabSelected="1" workbookViewId="0">
      <selection activeCell="H26" sqref="H26"/>
    </sheetView>
  </sheetViews>
  <sheetFormatPr baseColWidth="10" defaultColWidth="8.83203125" defaultRowHeight="15" x14ac:dyDescent="0.2"/>
  <cols>
    <col min="10" max="10" width="8.83203125" customWidth="1"/>
  </cols>
  <sheetData>
    <row r="1" spans="1:10" ht="71.5" customHeight="1" x14ac:dyDescent="0.2">
      <c r="A1" s="1" t="s">
        <v>80</v>
      </c>
      <c r="B1" s="102" t="s">
        <v>0</v>
      </c>
      <c r="C1" s="102"/>
      <c r="D1" s="102"/>
      <c r="E1" s="102"/>
      <c r="F1" s="102"/>
      <c r="G1" s="102"/>
      <c r="H1" s="102"/>
      <c r="I1" s="102"/>
      <c r="J1" s="102"/>
    </row>
  </sheetData>
  <mergeCells count="1">
    <mergeCell ref="B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workbookViewId="0">
      <selection activeCell="F12" sqref="F12"/>
    </sheetView>
  </sheetViews>
  <sheetFormatPr baseColWidth="10" defaultColWidth="8.83203125" defaultRowHeight="15" x14ac:dyDescent="0.2"/>
  <sheetData>
    <row r="1" spans="1:10" ht="60.75" customHeight="1" x14ac:dyDescent="0.2">
      <c r="A1" s="1" t="s">
        <v>81</v>
      </c>
      <c r="B1" s="102" t="s">
        <v>1</v>
      </c>
      <c r="C1" s="102"/>
      <c r="D1" s="102"/>
      <c r="E1" s="102"/>
      <c r="F1" s="102"/>
      <c r="G1" s="102"/>
      <c r="H1" s="102"/>
      <c r="I1" s="102"/>
      <c r="J1" s="102"/>
    </row>
  </sheetData>
  <mergeCells count="1">
    <mergeCell ref="B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I26" sqref="I26"/>
    </sheetView>
  </sheetViews>
  <sheetFormatPr baseColWidth="10" defaultColWidth="8.83203125" defaultRowHeight="15" x14ac:dyDescent="0.2"/>
  <cols>
    <col min="2" max="2" width="14.33203125" customWidth="1"/>
    <col min="6" max="6" width="11.1640625" bestFit="1" customWidth="1"/>
  </cols>
  <sheetData>
    <row r="1" spans="1:10" ht="30.75" customHeight="1" x14ac:dyDescent="0.2">
      <c r="A1" s="1" t="s">
        <v>82</v>
      </c>
      <c r="B1" s="102" t="s">
        <v>17</v>
      </c>
      <c r="C1" s="102"/>
      <c r="D1" s="102"/>
      <c r="E1" s="102"/>
      <c r="F1" s="102"/>
      <c r="G1" s="102"/>
      <c r="H1" s="102"/>
      <c r="I1" s="102"/>
      <c r="J1" s="102"/>
    </row>
    <row r="2" spans="1:10" x14ac:dyDescent="0.2">
      <c r="B2" t="s">
        <v>16</v>
      </c>
    </row>
    <row r="3" spans="1:10" x14ac:dyDescent="0.2">
      <c r="B3" t="s">
        <v>15</v>
      </c>
    </row>
    <row r="4" spans="1:10" x14ac:dyDescent="0.2">
      <c r="B4" t="s">
        <v>14</v>
      </c>
    </row>
    <row r="5" spans="1:10" ht="60" customHeight="1" x14ac:dyDescent="0.2">
      <c r="B5" s="102" t="s">
        <v>13</v>
      </c>
      <c r="C5" s="102"/>
      <c r="D5" s="102"/>
      <c r="E5" s="102"/>
      <c r="F5" s="102"/>
      <c r="G5" s="102"/>
      <c r="H5" s="102"/>
      <c r="I5" s="102"/>
      <c r="J5" s="102"/>
    </row>
    <row r="8" spans="1:10" x14ac:dyDescent="0.2">
      <c r="B8" s="5" t="s">
        <v>12</v>
      </c>
      <c r="C8" s="4" t="s">
        <v>11</v>
      </c>
      <c r="D8" s="4" t="s">
        <v>10</v>
      </c>
      <c r="E8" s="4" t="s">
        <v>9</v>
      </c>
      <c r="F8" s="4" t="s">
        <v>2</v>
      </c>
    </row>
    <row r="9" spans="1:10" x14ac:dyDescent="0.2">
      <c r="B9" t="s">
        <v>8</v>
      </c>
      <c r="C9" s="2">
        <v>7</v>
      </c>
      <c r="D9" s="2">
        <v>8</v>
      </c>
      <c r="E9" s="2">
        <v>4</v>
      </c>
      <c r="F9" s="6">
        <v>120000</v>
      </c>
    </row>
    <row r="10" spans="1:10" x14ac:dyDescent="0.2">
      <c r="B10" t="s">
        <v>7</v>
      </c>
      <c r="C10" s="2">
        <v>3</v>
      </c>
      <c r="D10" s="2">
        <v>6</v>
      </c>
      <c r="E10" s="2">
        <v>5</v>
      </c>
      <c r="F10" s="6">
        <v>40000</v>
      </c>
    </row>
    <row r="11" spans="1:10" x14ac:dyDescent="0.2">
      <c r="B11" t="s">
        <v>6</v>
      </c>
      <c r="C11" s="2">
        <v>6</v>
      </c>
      <c r="D11" s="2">
        <v>3</v>
      </c>
      <c r="E11" s="2">
        <v>5</v>
      </c>
      <c r="F11" s="6">
        <v>50000</v>
      </c>
    </row>
    <row r="12" spans="1:10" x14ac:dyDescent="0.2">
      <c r="B12" t="s">
        <v>5</v>
      </c>
      <c r="C12" s="2">
        <v>4</v>
      </c>
      <c r="D12" s="2">
        <v>7</v>
      </c>
      <c r="E12" s="2">
        <v>5</v>
      </c>
      <c r="F12" s="6">
        <v>40000</v>
      </c>
    </row>
    <row r="13" spans="1:10" x14ac:dyDescent="0.2">
      <c r="B13" t="s">
        <v>4</v>
      </c>
      <c r="C13" s="2">
        <v>6</v>
      </c>
      <c r="D13" s="2">
        <v>6</v>
      </c>
      <c r="E13" s="2">
        <v>8</v>
      </c>
      <c r="F13" s="6">
        <v>60000</v>
      </c>
    </row>
    <row r="14" spans="1:10" x14ac:dyDescent="0.2">
      <c r="B14" s="5" t="s">
        <v>3</v>
      </c>
      <c r="C14" s="4">
        <v>3</v>
      </c>
      <c r="D14" s="4">
        <v>5</v>
      </c>
      <c r="E14" s="4">
        <v>4</v>
      </c>
      <c r="F14" s="3">
        <v>40000</v>
      </c>
    </row>
    <row r="15" spans="1:10" x14ac:dyDescent="0.2">
      <c r="C15" s="2"/>
      <c r="D15" s="2"/>
      <c r="E15" s="2"/>
      <c r="F15" s="2"/>
    </row>
  </sheetData>
  <mergeCells count="2">
    <mergeCell ref="B1:J1"/>
    <mergeCell ref="B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20"/>
  <sheetViews>
    <sheetView showZeros="0" workbookViewId="0">
      <selection activeCell="B2" sqref="B2:L2"/>
    </sheetView>
  </sheetViews>
  <sheetFormatPr baseColWidth="10" defaultColWidth="9.1640625" defaultRowHeight="13" x14ac:dyDescent="0.15"/>
  <cols>
    <col min="1" max="1" width="9.1640625" style="8"/>
    <col min="2" max="3" width="10.1640625" style="8" customWidth="1"/>
    <col min="4" max="12" width="9.1640625" style="8"/>
    <col min="13" max="13" width="6.83203125" style="8" customWidth="1"/>
    <col min="14" max="16384" width="9.1640625" style="8"/>
  </cols>
  <sheetData>
    <row r="1" spans="1:18" ht="49.75" customHeight="1" x14ac:dyDescent="0.2">
      <c r="A1" s="46" t="s">
        <v>83</v>
      </c>
      <c r="B1" s="103" t="s">
        <v>84</v>
      </c>
      <c r="C1" s="103"/>
      <c r="D1" s="103"/>
      <c r="E1" s="103"/>
      <c r="F1" s="103"/>
      <c r="G1" s="103"/>
      <c r="H1" s="103"/>
      <c r="I1" s="103"/>
      <c r="J1" s="103"/>
      <c r="K1" s="103"/>
      <c r="L1" s="103"/>
    </row>
    <row r="2" spans="1:18" ht="29.5" customHeight="1" x14ac:dyDescent="0.2">
      <c r="B2" s="103" t="s">
        <v>85</v>
      </c>
      <c r="C2" s="103"/>
      <c r="D2" s="103"/>
      <c r="E2" s="103"/>
      <c r="F2" s="103"/>
      <c r="G2" s="103"/>
      <c r="H2" s="103"/>
      <c r="I2" s="103"/>
      <c r="J2" s="103"/>
      <c r="K2" s="103"/>
      <c r="L2" s="103"/>
    </row>
    <row r="3" spans="1:18" ht="16" thickBot="1" x14ac:dyDescent="0.25">
      <c r="B3" s="101"/>
      <c r="C3" s="101"/>
      <c r="D3" s="101"/>
      <c r="E3" s="101"/>
      <c r="F3" s="101"/>
      <c r="G3" s="101"/>
      <c r="H3" s="101"/>
      <c r="I3" s="101"/>
      <c r="J3" s="101"/>
      <c r="K3" s="101"/>
      <c r="L3" s="101"/>
    </row>
    <row r="4" spans="1:18" ht="17" thickBot="1" x14ac:dyDescent="0.25">
      <c r="A4" s="9"/>
      <c r="B4" s="45" t="s">
        <v>41</v>
      </c>
      <c r="C4" s="44"/>
      <c r="D4" s="44"/>
      <c r="E4" s="44"/>
      <c r="F4" s="44"/>
      <c r="G4" s="44"/>
      <c r="H4" s="44"/>
      <c r="I4" s="44"/>
      <c r="J4" s="44"/>
      <c r="K4" s="44"/>
      <c r="L4" s="44"/>
      <c r="M4" s="9"/>
      <c r="N4" s="43"/>
      <c r="O4" s="9"/>
      <c r="P4" s="9"/>
      <c r="Q4" s="9"/>
      <c r="R4" s="9"/>
    </row>
    <row r="5" spans="1:18" ht="15" customHeight="1" x14ac:dyDescent="0.15">
      <c r="A5" s="9"/>
      <c r="B5" s="42" t="s">
        <v>40</v>
      </c>
      <c r="C5" s="41"/>
      <c r="D5" s="41"/>
      <c r="E5" s="41"/>
      <c r="F5" s="41"/>
      <c r="G5" s="41"/>
      <c r="H5" s="41"/>
      <c r="I5" s="41"/>
      <c r="J5" s="41"/>
      <c r="K5" s="41"/>
      <c r="L5" s="40"/>
      <c r="M5" s="9"/>
      <c r="N5" s="9"/>
      <c r="O5" s="9"/>
      <c r="P5" s="9"/>
      <c r="Q5" s="9"/>
      <c r="R5" s="9"/>
    </row>
    <row r="6" spans="1:18" x14ac:dyDescent="0.15">
      <c r="A6" s="9"/>
      <c r="B6" s="24"/>
      <c r="C6" s="39" t="s">
        <v>39</v>
      </c>
      <c r="D6" s="39" t="s">
        <v>39</v>
      </c>
      <c r="E6" s="39" t="s">
        <v>38</v>
      </c>
      <c r="F6" s="39" t="s">
        <v>37</v>
      </c>
      <c r="G6" s="39" t="s">
        <v>36</v>
      </c>
      <c r="H6" s="39" t="s">
        <v>35</v>
      </c>
      <c r="I6" s="39" t="s">
        <v>34</v>
      </c>
      <c r="J6" s="39" t="s">
        <v>33</v>
      </c>
      <c r="K6" s="39" t="s">
        <v>32</v>
      </c>
      <c r="L6" s="18"/>
      <c r="M6" s="9"/>
      <c r="N6" s="23"/>
      <c r="O6" s="23"/>
      <c r="P6" s="23"/>
      <c r="Q6" s="23"/>
      <c r="R6" s="23"/>
    </row>
    <row r="7" spans="1:18" x14ac:dyDescent="0.15">
      <c r="A7" s="9"/>
      <c r="B7" s="33"/>
      <c r="C7" s="23" t="s">
        <v>31</v>
      </c>
      <c r="D7" s="23">
        <v>1</v>
      </c>
      <c r="E7" s="38">
        <v>0</v>
      </c>
      <c r="F7" s="37">
        <v>0</v>
      </c>
      <c r="G7" s="37">
        <v>0</v>
      </c>
      <c r="H7" s="37">
        <v>0</v>
      </c>
      <c r="I7" s="37">
        <v>0</v>
      </c>
      <c r="J7" s="37">
        <v>0</v>
      </c>
      <c r="K7" s="36">
        <v>0</v>
      </c>
      <c r="L7" s="18"/>
      <c r="M7" s="9"/>
      <c r="N7" s="35"/>
      <c r="O7" s="34"/>
      <c r="P7" s="34"/>
      <c r="Q7" s="34"/>
      <c r="R7" s="34"/>
    </row>
    <row r="8" spans="1:18" x14ac:dyDescent="0.15">
      <c r="A8" s="9"/>
      <c r="B8" s="33"/>
      <c r="C8" s="23" t="s">
        <v>30</v>
      </c>
      <c r="D8" s="23">
        <v>2</v>
      </c>
      <c r="E8" s="30">
        <v>0</v>
      </c>
      <c r="F8" s="29">
        <v>0</v>
      </c>
      <c r="G8" s="29">
        <v>0</v>
      </c>
      <c r="H8" s="29">
        <v>0</v>
      </c>
      <c r="I8" s="29">
        <v>0</v>
      </c>
      <c r="J8" s="29">
        <v>0</v>
      </c>
      <c r="K8" s="28">
        <v>0</v>
      </c>
      <c r="L8" s="18"/>
      <c r="M8" s="9"/>
      <c r="N8" s="32"/>
      <c r="O8" s="31"/>
      <c r="P8" s="31"/>
      <c r="Q8" s="31"/>
      <c r="R8" s="31"/>
    </row>
    <row r="9" spans="1:18" x14ac:dyDescent="0.15">
      <c r="A9" s="9"/>
      <c r="B9" s="24"/>
      <c r="C9" s="23" t="s">
        <v>29</v>
      </c>
      <c r="D9" s="23">
        <v>3</v>
      </c>
      <c r="E9" s="30">
        <v>0</v>
      </c>
      <c r="F9" s="29">
        <v>0</v>
      </c>
      <c r="G9" s="29">
        <v>0</v>
      </c>
      <c r="H9" s="29">
        <v>0</v>
      </c>
      <c r="I9" s="29">
        <v>0</v>
      </c>
      <c r="J9" s="29">
        <v>0</v>
      </c>
      <c r="K9" s="28">
        <v>0</v>
      </c>
      <c r="L9" s="18"/>
      <c r="M9" s="9"/>
      <c r="N9" s="31"/>
      <c r="O9" s="31"/>
      <c r="P9" s="31"/>
      <c r="Q9" s="31"/>
      <c r="R9" s="31"/>
    </row>
    <row r="10" spans="1:18" x14ac:dyDescent="0.15">
      <c r="A10" s="9"/>
      <c r="B10" s="24"/>
      <c r="C10" s="23" t="s">
        <v>28</v>
      </c>
      <c r="D10" s="23">
        <v>4</v>
      </c>
      <c r="E10" s="30">
        <v>2</v>
      </c>
      <c r="F10" s="29">
        <v>2</v>
      </c>
      <c r="G10" s="29">
        <v>2</v>
      </c>
      <c r="H10" s="29">
        <v>2</v>
      </c>
      <c r="I10" s="29">
        <v>2</v>
      </c>
      <c r="J10" s="29">
        <v>2</v>
      </c>
      <c r="K10" s="28">
        <v>2</v>
      </c>
      <c r="L10" s="18"/>
      <c r="M10" s="9"/>
      <c r="N10" s="23"/>
      <c r="O10" s="23"/>
      <c r="P10" s="23"/>
      <c r="Q10" s="23"/>
      <c r="R10" s="23"/>
    </row>
    <row r="11" spans="1:18" x14ac:dyDescent="0.15">
      <c r="A11" s="9"/>
      <c r="B11" s="24"/>
      <c r="C11" s="23" t="s">
        <v>27</v>
      </c>
      <c r="D11" s="23">
        <v>5</v>
      </c>
      <c r="E11" s="30">
        <v>2</v>
      </c>
      <c r="F11" s="29">
        <v>2</v>
      </c>
      <c r="G11" s="29">
        <v>2</v>
      </c>
      <c r="H11" s="29">
        <v>2</v>
      </c>
      <c r="I11" s="29">
        <v>2</v>
      </c>
      <c r="J11" s="29">
        <v>2</v>
      </c>
      <c r="K11" s="28">
        <v>2</v>
      </c>
      <c r="L11" s="18"/>
      <c r="M11" s="9"/>
      <c r="N11" s="23"/>
      <c r="O11" s="23"/>
      <c r="P11" s="23"/>
      <c r="Q11" s="23"/>
      <c r="R11" s="23"/>
    </row>
    <row r="12" spans="1:18" x14ac:dyDescent="0.15">
      <c r="A12" s="9"/>
      <c r="B12" s="24"/>
      <c r="C12" s="23" t="s">
        <v>26</v>
      </c>
      <c r="D12" s="23">
        <v>6</v>
      </c>
      <c r="E12" s="30">
        <v>2</v>
      </c>
      <c r="F12" s="29">
        <v>2</v>
      </c>
      <c r="G12" s="29">
        <v>2</v>
      </c>
      <c r="H12" s="29">
        <v>2</v>
      </c>
      <c r="I12" s="29">
        <v>2</v>
      </c>
      <c r="J12" s="29">
        <v>2</v>
      </c>
      <c r="K12" s="28">
        <v>2</v>
      </c>
      <c r="L12" s="18"/>
      <c r="M12" s="9"/>
      <c r="N12" s="23"/>
      <c r="O12" s="23"/>
      <c r="P12" s="23"/>
      <c r="Q12" s="23"/>
      <c r="R12" s="23"/>
    </row>
    <row r="13" spans="1:18" x14ac:dyDescent="0.15">
      <c r="A13" s="9"/>
      <c r="B13" s="24"/>
      <c r="C13" s="23" t="s">
        <v>25</v>
      </c>
      <c r="D13" s="23">
        <v>7</v>
      </c>
      <c r="E13" s="30">
        <v>5</v>
      </c>
      <c r="F13" s="29">
        <v>3</v>
      </c>
      <c r="G13" s="29">
        <v>3</v>
      </c>
      <c r="H13" s="29">
        <v>3</v>
      </c>
      <c r="I13" s="29">
        <v>3</v>
      </c>
      <c r="J13" s="29">
        <v>3</v>
      </c>
      <c r="K13" s="28">
        <v>5</v>
      </c>
      <c r="L13" s="18"/>
      <c r="M13" s="9"/>
      <c r="N13" s="10"/>
      <c r="O13" s="9"/>
      <c r="P13" s="9"/>
      <c r="Q13" s="9"/>
      <c r="R13" s="9"/>
    </row>
    <row r="14" spans="1:18" x14ac:dyDescent="0.15">
      <c r="A14" s="9"/>
      <c r="B14" s="24"/>
      <c r="C14" s="23" t="s">
        <v>24</v>
      </c>
      <c r="D14" s="23">
        <v>8</v>
      </c>
      <c r="E14" s="30">
        <v>5</v>
      </c>
      <c r="F14" s="29">
        <v>3</v>
      </c>
      <c r="G14" s="29">
        <v>3</v>
      </c>
      <c r="H14" s="29">
        <v>3</v>
      </c>
      <c r="I14" s="29">
        <v>3</v>
      </c>
      <c r="J14" s="29">
        <v>3</v>
      </c>
      <c r="K14" s="28">
        <v>5</v>
      </c>
      <c r="L14" s="18"/>
      <c r="M14" s="9"/>
      <c r="N14" s="10"/>
      <c r="O14" s="9"/>
      <c r="P14" s="9"/>
      <c r="Q14" s="9"/>
      <c r="R14" s="9"/>
    </row>
    <row r="15" spans="1:18" x14ac:dyDescent="0.15">
      <c r="A15" s="9"/>
      <c r="B15" s="24"/>
      <c r="C15" s="23" t="s">
        <v>23</v>
      </c>
      <c r="D15" s="23">
        <v>9</v>
      </c>
      <c r="E15" s="30">
        <v>6</v>
      </c>
      <c r="F15" s="29">
        <v>4</v>
      </c>
      <c r="G15" s="29">
        <v>3</v>
      </c>
      <c r="H15" s="29">
        <v>3</v>
      </c>
      <c r="I15" s="29">
        <v>3</v>
      </c>
      <c r="J15" s="29">
        <v>4</v>
      </c>
      <c r="K15" s="28">
        <v>5</v>
      </c>
      <c r="L15" s="18"/>
      <c r="M15" s="9"/>
      <c r="N15" s="10"/>
      <c r="O15" s="9"/>
      <c r="P15" s="9"/>
      <c r="Q15" s="9"/>
      <c r="R15" s="9"/>
    </row>
    <row r="16" spans="1:18" x14ac:dyDescent="0.15">
      <c r="A16" s="9"/>
      <c r="B16" s="24"/>
      <c r="C16" s="23" t="s">
        <v>22</v>
      </c>
      <c r="D16" s="23">
        <v>10</v>
      </c>
      <c r="E16" s="30">
        <v>6</v>
      </c>
      <c r="F16" s="29">
        <v>4</v>
      </c>
      <c r="G16" s="29">
        <v>4</v>
      </c>
      <c r="H16" s="29">
        <v>4</v>
      </c>
      <c r="I16" s="29">
        <v>4</v>
      </c>
      <c r="J16" s="29">
        <v>4</v>
      </c>
      <c r="K16" s="28">
        <v>6</v>
      </c>
      <c r="L16" s="18"/>
      <c r="M16" s="9"/>
      <c r="N16" s="10"/>
      <c r="O16" s="9"/>
      <c r="P16" s="9"/>
      <c r="Q16" s="9"/>
      <c r="R16" s="9"/>
    </row>
    <row r="17" spans="1:18" x14ac:dyDescent="0.15">
      <c r="A17" s="9"/>
      <c r="B17" s="24"/>
      <c r="C17" s="23" t="s">
        <v>21</v>
      </c>
      <c r="D17" s="23">
        <v>11</v>
      </c>
      <c r="E17" s="30">
        <v>6</v>
      </c>
      <c r="F17" s="29">
        <v>3</v>
      </c>
      <c r="G17" s="29">
        <v>3</v>
      </c>
      <c r="H17" s="29">
        <v>3</v>
      </c>
      <c r="I17" s="29">
        <v>3</v>
      </c>
      <c r="J17" s="29">
        <v>4</v>
      </c>
      <c r="K17" s="28">
        <v>6</v>
      </c>
      <c r="L17" s="18"/>
      <c r="M17" s="9"/>
      <c r="N17" s="10"/>
      <c r="O17" s="9"/>
      <c r="P17" s="9"/>
      <c r="Q17" s="9"/>
      <c r="R17" s="9"/>
    </row>
    <row r="18" spans="1:18" x14ac:dyDescent="0.15">
      <c r="A18" s="9"/>
      <c r="B18" s="24"/>
      <c r="C18" s="23" t="s">
        <v>20</v>
      </c>
      <c r="D18" s="23">
        <v>12</v>
      </c>
      <c r="E18" s="27">
        <v>0</v>
      </c>
      <c r="F18" s="26">
        <v>0</v>
      </c>
      <c r="G18" s="26">
        <v>0</v>
      </c>
      <c r="H18" s="26">
        <v>0</v>
      </c>
      <c r="I18" s="26">
        <v>0</v>
      </c>
      <c r="J18" s="26">
        <v>0</v>
      </c>
      <c r="K18" s="25">
        <v>0</v>
      </c>
      <c r="L18" s="18"/>
      <c r="M18" s="10"/>
      <c r="O18" s="9"/>
      <c r="P18" s="9"/>
      <c r="Q18" s="9"/>
      <c r="R18" s="9"/>
    </row>
    <row r="19" spans="1:18" x14ac:dyDescent="0.15">
      <c r="A19" s="9"/>
      <c r="B19" s="24"/>
      <c r="C19" s="23"/>
      <c r="D19" s="23"/>
      <c r="E19" s="22"/>
      <c r="F19" s="22"/>
      <c r="G19" s="22"/>
      <c r="H19" s="22"/>
      <c r="I19" s="21"/>
      <c r="J19" s="20" t="s">
        <v>19</v>
      </c>
      <c r="K19" s="19">
        <f>SUM(E7:K18)*2</f>
        <v>360</v>
      </c>
      <c r="L19" s="18"/>
      <c r="M19" s="9"/>
      <c r="N19" s="10"/>
      <c r="O19" s="9"/>
      <c r="P19" s="9"/>
      <c r="Q19" s="9"/>
      <c r="R19" s="9"/>
    </row>
    <row r="20" spans="1:18" ht="14" thickBot="1" x14ac:dyDescent="0.2">
      <c r="A20" s="9"/>
      <c r="B20" s="17"/>
      <c r="C20" s="16"/>
      <c r="D20" s="16"/>
      <c r="E20" s="15"/>
      <c r="F20" s="15"/>
      <c r="G20" s="15"/>
      <c r="H20" s="15"/>
      <c r="I20" s="14"/>
      <c r="J20" s="13" t="s">
        <v>18</v>
      </c>
      <c r="K20" s="12">
        <f>K19/40</f>
        <v>9</v>
      </c>
      <c r="L20" s="11"/>
      <c r="M20" s="9"/>
      <c r="N20" s="10"/>
      <c r="O20" s="9"/>
      <c r="P20" s="9"/>
      <c r="Q20" s="9"/>
      <c r="R20" s="9"/>
    </row>
  </sheetData>
  <mergeCells count="2">
    <mergeCell ref="B1:L1"/>
    <mergeCell ref="B2:L2"/>
  </mergeCells>
  <pageMargins left="0.36" right="0.24" top="1" bottom="0.6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
  <sheetViews>
    <sheetView workbookViewId="0">
      <selection activeCell="H20" sqref="H20"/>
    </sheetView>
  </sheetViews>
  <sheetFormatPr baseColWidth="10" defaultColWidth="8.83203125" defaultRowHeight="15" x14ac:dyDescent="0.2"/>
  <cols>
    <col min="1" max="1" width="10.5" bestFit="1" customWidth="1"/>
    <col min="7" max="7" width="11.5" bestFit="1" customWidth="1"/>
  </cols>
  <sheetData>
    <row r="2" spans="1:10" ht="77.25" customHeight="1" x14ac:dyDescent="0.2">
      <c r="A2" s="1" t="s">
        <v>86</v>
      </c>
      <c r="B2" s="102" t="s">
        <v>52</v>
      </c>
      <c r="C2" s="102"/>
      <c r="D2" s="102"/>
      <c r="E2" s="102"/>
      <c r="F2" s="102"/>
      <c r="G2" s="102"/>
      <c r="H2" s="102"/>
      <c r="I2" s="102"/>
      <c r="J2" s="102"/>
    </row>
    <row r="5" spans="1:10" x14ac:dyDescent="0.2">
      <c r="C5" s="104" t="s">
        <v>51</v>
      </c>
      <c r="D5" s="104"/>
      <c r="E5" s="104"/>
      <c r="F5" s="104"/>
      <c r="G5" s="104"/>
      <c r="H5" s="104"/>
    </row>
    <row r="6" spans="1:10" x14ac:dyDescent="0.2">
      <c r="D6" s="2" t="s">
        <v>50</v>
      </c>
      <c r="E6" s="2" t="s">
        <v>49</v>
      </c>
      <c r="F6" s="2" t="s">
        <v>48</v>
      </c>
      <c r="G6" s="2" t="s">
        <v>47</v>
      </c>
      <c r="H6" s="2" t="s">
        <v>46</v>
      </c>
    </row>
    <row r="7" spans="1:10" x14ac:dyDescent="0.2">
      <c r="C7" t="s">
        <v>45</v>
      </c>
      <c r="D7" s="53">
        <v>262</v>
      </c>
      <c r="E7" s="52">
        <v>436</v>
      </c>
      <c r="F7" s="52">
        <v>532</v>
      </c>
      <c r="G7" s="51">
        <v>240</v>
      </c>
      <c r="H7" s="2">
        <v>450</v>
      </c>
    </row>
    <row r="8" spans="1:10" x14ac:dyDescent="0.2">
      <c r="C8" t="s">
        <v>44</v>
      </c>
      <c r="D8" s="50">
        <v>500</v>
      </c>
      <c r="E8" s="7">
        <v>232</v>
      </c>
      <c r="F8" s="7">
        <v>526</v>
      </c>
      <c r="G8" s="49">
        <v>556</v>
      </c>
      <c r="H8" s="2">
        <v>600</v>
      </c>
    </row>
    <row r="9" spans="1:10" x14ac:dyDescent="0.2">
      <c r="C9" t="s">
        <v>43</v>
      </c>
      <c r="D9" s="48">
        <v>356</v>
      </c>
      <c r="E9" s="3">
        <v>264</v>
      </c>
      <c r="F9" s="3">
        <v>244</v>
      </c>
      <c r="G9" s="47">
        <v>360</v>
      </c>
      <c r="H9" s="2">
        <v>500</v>
      </c>
    </row>
    <row r="10" spans="1:10" x14ac:dyDescent="0.2">
      <c r="C10" t="s">
        <v>42</v>
      </c>
      <c r="D10" s="2">
        <v>400</v>
      </c>
      <c r="E10" s="2">
        <v>300</v>
      </c>
      <c r="F10" s="2">
        <v>200</v>
      </c>
      <c r="G10" s="2">
        <v>400</v>
      </c>
      <c r="H10" s="2"/>
    </row>
  </sheetData>
  <mergeCells count="2">
    <mergeCell ref="B2:J2"/>
    <mergeCell ref="C5: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workbookViewId="0">
      <selection activeCell="M13" sqref="M13"/>
    </sheetView>
  </sheetViews>
  <sheetFormatPr baseColWidth="10" defaultColWidth="8.83203125" defaultRowHeight="15" x14ac:dyDescent="0.2"/>
  <cols>
    <col min="3" max="3" width="17.5" customWidth="1"/>
    <col min="6" max="6" width="9.5" bestFit="1" customWidth="1"/>
    <col min="7" max="7" width="11" bestFit="1" customWidth="1"/>
    <col min="11" max="11" width="11.33203125" customWidth="1"/>
  </cols>
  <sheetData>
    <row r="1" spans="1:11" x14ac:dyDescent="0.2">
      <c r="A1" t="s">
        <v>87</v>
      </c>
    </row>
    <row r="3" spans="1:11" x14ac:dyDescent="0.2">
      <c r="A3" s="100" t="s">
        <v>79</v>
      </c>
      <c r="C3" s="100"/>
      <c r="D3" s="100"/>
      <c r="E3" s="100"/>
      <c r="F3" s="100"/>
      <c r="G3" s="100"/>
      <c r="H3" s="100"/>
      <c r="I3" s="100"/>
      <c r="J3" s="100"/>
      <c r="K3" s="100"/>
    </row>
    <row r="4" spans="1:11" x14ac:dyDescent="0.2">
      <c r="A4" s="97" t="s">
        <v>88</v>
      </c>
      <c r="B4" s="96" t="s">
        <v>78</v>
      </c>
      <c r="D4" s="98"/>
      <c r="E4" s="2"/>
      <c r="F4" s="2"/>
      <c r="G4" s="2"/>
      <c r="H4" s="2"/>
      <c r="I4" s="2"/>
      <c r="J4" s="2"/>
      <c r="K4" s="2"/>
    </row>
    <row r="5" spans="1:11" x14ac:dyDescent="0.2">
      <c r="A5" s="97" t="s">
        <v>89</v>
      </c>
      <c r="B5" s="96" t="s">
        <v>77</v>
      </c>
      <c r="D5" s="98"/>
      <c r="E5" s="2"/>
      <c r="F5" s="2"/>
      <c r="G5" s="2"/>
      <c r="H5" s="2"/>
      <c r="I5" s="2"/>
      <c r="J5" s="2"/>
      <c r="K5" s="2"/>
    </row>
    <row r="6" spans="1:11" x14ac:dyDescent="0.2">
      <c r="A6" s="97" t="s">
        <v>90</v>
      </c>
      <c r="B6" s="96" t="s">
        <v>76</v>
      </c>
      <c r="C6" s="99"/>
      <c r="D6" s="98"/>
      <c r="E6" s="2"/>
      <c r="F6" s="2"/>
      <c r="G6" s="2"/>
      <c r="H6" s="2"/>
      <c r="I6" s="2"/>
      <c r="J6" s="2"/>
      <c r="K6" s="2"/>
    </row>
    <row r="7" spans="1:11" ht="16" thickBot="1" x14ac:dyDescent="0.25">
      <c r="A7" s="97" t="s">
        <v>91</v>
      </c>
      <c r="B7" s="96" t="s">
        <v>75</v>
      </c>
      <c r="C7" s="2"/>
      <c r="D7" s="2"/>
      <c r="E7" s="2"/>
      <c r="F7" s="2"/>
      <c r="G7" s="2"/>
      <c r="H7" s="2"/>
      <c r="I7" s="2"/>
      <c r="J7" s="2"/>
      <c r="K7" s="2"/>
    </row>
    <row r="8" spans="1:11" x14ac:dyDescent="0.2">
      <c r="B8" s="95"/>
      <c r="C8" s="105" t="s">
        <v>74</v>
      </c>
      <c r="D8" s="106"/>
      <c r="E8" s="106"/>
      <c r="F8" s="107"/>
      <c r="G8" s="94" t="s">
        <v>73</v>
      </c>
      <c r="H8" s="93"/>
      <c r="I8" s="108" t="s">
        <v>72</v>
      </c>
      <c r="J8" s="109"/>
      <c r="K8" s="92" t="s">
        <v>71</v>
      </c>
    </row>
    <row r="9" spans="1:11" ht="27" x14ac:dyDescent="0.2">
      <c r="B9" s="72"/>
      <c r="C9" s="91" t="s">
        <v>70</v>
      </c>
      <c r="D9" s="90" t="s">
        <v>69</v>
      </c>
      <c r="E9" s="90" t="s">
        <v>68</v>
      </c>
      <c r="F9" s="89" t="s">
        <v>67</v>
      </c>
      <c r="G9" s="88" t="s">
        <v>66</v>
      </c>
      <c r="H9" s="87" t="s">
        <v>65</v>
      </c>
      <c r="I9" s="86" t="s">
        <v>64</v>
      </c>
      <c r="J9" s="85" t="s">
        <v>63</v>
      </c>
      <c r="K9" s="84"/>
    </row>
    <row r="10" spans="1:11" ht="60" x14ac:dyDescent="0.2">
      <c r="B10" s="83" t="s">
        <v>62</v>
      </c>
      <c r="C10" s="82" t="s">
        <v>61</v>
      </c>
      <c r="D10" s="81" t="s">
        <v>60</v>
      </c>
      <c r="E10" s="81" t="s">
        <v>59</v>
      </c>
      <c r="F10" s="80" t="s">
        <v>58</v>
      </c>
      <c r="G10" s="79" t="s">
        <v>57</v>
      </c>
      <c r="H10" s="78" t="s">
        <v>56</v>
      </c>
      <c r="I10" s="77" t="s">
        <v>55</v>
      </c>
      <c r="J10" s="76" t="s">
        <v>54</v>
      </c>
      <c r="K10" s="75" t="s">
        <v>53</v>
      </c>
    </row>
    <row r="11" spans="1:11" x14ac:dyDescent="0.2">
      <c r="B11" s="72">
        <v>1927</v>
      </c>
      <c r="C11" s="70">
        <v>0.37480000000000002</v>
      </c>
      <c r="D11" s="69">
        <v>0.33944000000000002</v>
      </c>
      <c r="E11" s="69">
        <v>0.29115000000000002</v>
      </c>
      <c r="F11" s="68">
        <v>0.25758999999999999</v>
      </c>
      <c r="G11" s="74">
        <v>0.12585511629581617</v>
      </c>
      <c r="H11" s="66">
        <v>0.28663025409641402</v>
      </c>
      <c r="I11" s="65">
        <v>8.9450000000000002E-2</v>
      </c>
      <c r="J11" s="64">
        <v>4.5060000000000003E-2</v>
      </c>
      <c r="K11" s="63">
        <v>3.134E-2</v>
      </c>
    </row>
    <row r="12" spans="1:11" x14ac:dyDescent="0.2">
      <c r="B12" s="72">
        <v>1928</v>
      </c>
      <c r="C12" s="70">
        <v>0.43604999999999999</v>
      </c>
      <c r="D12" s="69">
        <v>0.40094000000000002</v>
      </c>
      <c r="E12" s="69">
        <v>0.31824999999999998</v>
      </c>
      <c r="F12" s="68">
        <v>0.46697</v>
      </c>
      <c r="G12" s="74">
        <v>9.1127136666720052E-2</v>
      </c>
      <c r="H12" s="66">
        <v>1.0985856826027306E-2</v>
      </c>
      <c r="I12" s="65">
        <v>1.0399999999999999E-3</v>
      </c>
      <c r="J12" s="64">
        <v>9.2099999999999994E-3</v>
      </c>
      <c r="K12" s="63">
        <v>3.5580000000000001E-2</v>
      </c>
    </row>
    <row r="13" spans="1:11" x14ac:dyDescent="0.2">
      <c r="B13" s="72">
        <v>1929</v>
      </c>
      <c r="C13" s="70">
        <v>-8.4089999999999998E-2</v>
      </c>
      <c r="D13" s="69">
        <v>-0.2641</v>
      </c>
      <c r="E13" s="69">
        <v>-0.38946999999999998</v>
      </c>
      <c r="F13" s="68">
        <v>-0.50590999999999997</v>
      </c>
      <c r="G13" s="74">
        <v>-0.10983616166945108</v>
      </c>
      <c r="H13" s="66">
        <v>-9.1405167038342033E-2</v>
      </c>
      <c r="I13" s="65">
        <v>3.4209999999999997E-2</v>
      </c>
      <c r="J13" s="64">
        <v>6.0139999999999999E-2</v>
      </c>
      <c r="K13" s="63">
        <v>4.7480000000000001E-2</v>
      </c>
    </row>
    <row r="14" spans="1:11" x14ac:dyDescent="0.2">
      <c r="B14" s="72">
        <v>1930</v>
      </c>
      <c r="C14" s="70">
        <v>-0.24895</v>
      </c>
      <c r="D14" s="69">
        <v>-0.36270000000000002</v>
      </c>
      <c r="E14" s="69">
        <v>-0.39265</v>
      </c>
      <c r="F14" s="68">
        <v>-0.45517999999999997</v>
      </c>
      <c r="G14" s="74">
        <v>-0.22939268722321909</v>
      </c>
      <c r="H14" s="66">
        <v>-9.0062834780976042E-2</v>
      </c>
      <c r="I14" s="65">
        <v>4.6580000000000003E-2</v>
      </c>
      <c r="J14" s="64">
        <v>6.7150000000000001E-2</v>
      </c>
      <c r="K14" s="63">
        <v>2.41E-2</v>
      </c>
    </row>
    <row r="15" spans="1:11" x14ac:dyDescent="0.2">
      <c r="B15" s="72">
        <v>1931</v>
      </c>
      <c r="C15" s="70">
        <v>-0.43348999999999999</v>
      </c>
      <c r="D15" s="69">
        <v>-0.46537000000000001</v>
      </c>
      <c r="E15" s="69">
        <v>-0.50268999999999997</v>
      </c>
      <c r="F15" s="68">
        <v>-0.49447999999999998</v>
      </c>
      <c r="G15" s="74">
        <v>-0.3814864662778526</v>
      </c>
      <c r="H15" s="66">
        <v>-0.16580106158525085</v>
      </c>
      <c r="I15" s="65">
        <v>-5.3089999999999998E-2</v>
      </c>
      <c r="J15" s="64">
        <v>-2.3199999999999998E-2</v>
      </c>
      <c r="K15" s="63">
        <v>1.073E-2</v>
      </c>
    </row>
    <row r="16" spans="1:11" x14ac:dyDescent="0.2">
      <c r="B16" s="72">
        <v>1932</v>
      </c>
      <c r="C16" s="70">
        <v>-8.1989999999999993E-2</v>
      </c>
      <c r="D16" s="69">
        <v>-6.4930000000000002E-2</v>
      </c>
      <c r="E16" s="69">
        <v>-3.6360000000000003E-2</v>
      </c>
      <c r="F16" s="68">
        <v>0.10375</v>
      </c>
      <c r="G16" s="74">
        <v>4.0308096159159923E-2</v>
      </c>
      <c r="H16" s="66">
        <v>-3.8569276877824618E-2</v>
      </c>
      <c r="I16" s="65">
        <v>0.16841999999999999</v>
      </c>
      <c r="J16" s="64">
        <v>8.8109999999999994E-2</v>
      </c>
      <c r="K16" s="63">
        <v>9.6200000000000001E-3</v>
      </c>
    </row>
    <row r="17" spans="2:11" x14ac:dyDescent="0.2">
      <c r="B17" s="72">
        <v>1933</v>
      </c>
      <c r="C17" s="70">
        <v>0.53969999999999996</v>
      </c>
      <c r="D17" s="69">
        <v>1.0267599999999999</v>
      </c>
      <c r="E17" s="69">
        <v>1.1550499999999999</v>
      </c>
      <c r="F17" s="68">
        <v>2.0325000000000002</v>
      </c>
      <c r="G17" s="74">
        <v>0.74577509213453308</v>
      </c>
      <c r="H17" s="66">
        <v>0.80183723879840663</v>
      </c>
      <c r="I17" s="65">
        <v>-7.3999999999999999E-4</v>
      </c>
      <c r="J17" s="64">
        <v>1.8270000000000002E-2</v>
      </c>
      <c r="K17" s="63">
        <v>2.97E-3</v>
      </c>
    </row>
    <row r="18" spans="2:11" x14ac:dyDescent="0.2">
      <c r="B18" s="72">
        <v>1934</v>
      </c>
      <c r="C18" s="70">
        <v>-1.431E-2</v>
      </c>
      <c r="D18" s="69">
        <v>0.10799</v>
      </c>
      <c r="E18" s="69">
        <v>0.21554999999999999</v>
      </c>
      <c r="F18" s="68">
        <v>0.2555</v>
      </c>
      <c r="G18" s="74">
        <v>7.2345524048610693E-2</v>
      </c>
      <c r="H18" s="66">
        <v>0.22703574137959506</v>
      </c>
      <c r="I18" s="65">
        <v>0.10026</v>
      </c>
      <c r="J18" s="64">
        <v>8.9959999999999998E-2</v>
      </c>
      <c r="K18" s="63">
        <v>1.6299999999999999E-3</v>
      </c>
    </row>
    <row r="19" spans="2:11" x14ac:dyDescent="0.2">
      <c r="B19" s="72">
        <v>1935</v>
      </c>
      <c r="C19" s="70">
        <v>0.47655999999999998</v>
      </c>
      <c r="D19" s="69">
        <v>0.41727999999999998</v>
      </c>
      <c r="E19" s="69">
        <v>0.58523999999999998</v>
      </c>
      <c r="F19" s="68">
        <v>0.65434000000000003</v>
      </c>
      <c r="G19" s="74">
        <v>4.7193402500665192E-2</v>
      </c>
      <c r="H19" s="66">
        <v>0.10085640920701121</v>
      </c>
      <c r="I19" s="65">
        <v>4.9840000000000002E-2</v>
      </c>
      <c r="J19" s="64">
        <v>7.0069999999999993E-2</v>
      </c>
      <c r="K19" s="63">
        <v>1.6900000000000001E-3</v>
      </c>
    </row>
    <row r="20" spans="2:11" x14ac:dyDescent="0.2">
      <c r="B20" s="72">
        <v>1936</v>
      </c>
      <c r="C20" s="70">
        <v>0.33922000000000002</v>
      </c>
      <c r="D20" s="69">
        <v>0.35521000000000003</v>
      </c>
      <c r="E20" s="69">
        <v>0.53197000000000005</v>
      </c>
      <c r="F20" s="68">
        <v>0.79617000000000004</v>
      </c>
      <c r="G20" s="74">
        <v>0.1046641601463265</v>
      </c>
      <c r="H20" s="66">
        <v>0.16746304639779874</v>
      </c>
      <c r="I20" s="65">
        <v>7.5149999999999995E-2</v>
      </c>
      <c r="J20" s="64">
        <v>3.057E-2</v>
      </c>
      <c r="K20" s="63">
        <v>1.7700000000000001E-3</v>
      </c>
    </row>
    <row r="21" spans="2:11" x14ac:dyDescent="0.2">
      <c r="B21" s="72">
        <v>1937</v>
      </c>
      <c r="C21" s="70">
        <v>-0.35022999999999999</v>
      </c>
      <c r="D21" s="69">
        <v>-0.42083999999999999</v>
      </c>
      <c r="E21" s="69">
        <v>-0.48409999999999997</v>
      </c>
      <c r="F21" s="68">
        <v>-0.53400999999999998</v>
      </c>
      <c r="G21" s="74">
        <v>-9.3934933922055527E-2</v>
      </c>
      <c r="H21" s="66">
        <v>-4.9048213287144218E-2</v>
      </c>
      <c r="I21" s="65">
        <v>2.32E-3</v>
      </c>
      <c r="J21" s="64">
        <v>1.558E-2</v>
      </c>
      <c r="K21" s="63">
        <v>3.0799999999999998E-3</v>
      </c>
    </row>
    <row r="22" spans="2:11" x14ac:dyDescent="0.2">
      <c r="B22" s="72">
        <v>1938</v>
      </c>
      <c r="C22" s="70">
        <v>0.31136999999999998</v>
      </c>
      <c r="D22" s="69">
        <v>0.38311000000000001</v>
      </c>
      <c r="E22" s="69">
        <v>0.42899999999999999</v>
      </c>
      <c r="F22" s="68">
        <v>0.23346</v>
      </c>
      <c r="G22" s="74">
        <v>-9.658369853973843E-2</v>
      </c>
      <c r="H22" s="66">
        <v>-4.8009053694476916E-2</v>
      </c>
      <c r="I22" s="65">
        <v>5.5320000000000001E-2</v>
      </c>
      <c r="J22" s="64">
        <v>6.2300000000000001E-2</v>
      </c>
      <c r="K22" s="63">
        <v>-1.6000000000000001E-4</v>
      </c>
    </row>
    <row r="23" spans="2:11" x14ac:dyDescent="0.2">
      <c r="B23" s="72">
        <v>1939</v>
      </c>
      <c r="C23" s="70">
        <v>-4.2199999999999998E-3</v>
      </c>
      <c r="D23" s="69">
        <v>-1.481E-2</v>
      </c>
      <c r="E23" s="69">
        <v>4.4690000000000001E-2</v>
      </c>
      <c r="F23" s="68">
        <v>-1.8110000000000001E-2</v>
      </c>
      <c r="G23" s="74">
        <v>-0.13009683279953557</v>
      </c>
      <c r="H23" s="66">
        <v>-0.15221907786200245</v>
      </c>
      <c r="I23" s="65">
        <v>5.9400000000000001E-2</v>
      </c>
      <c r="J23" s="64">
        <v>4.5240000000000002E-2</v>
      </c>
      <c r="K23" s="63">
        <v>2.0000000000000001E-4</v>
      </c>
    </row>
    <row r="24" spans="2:11" x14ac:dyDescent="0.2">
      <c r="B24" s="72">
        <v>1940</v>
      </c>
      <c r="C24" s="70">
        <v>-9.7790000000000002E-2</v>
      </c>
      <c r="D24" s="69">
        <v>-5.672E-2</v>
      </c>
      <c r="E24" s="69">
        <v>-5.0709999999999998E-2</v>
      </c>
      <c r="F24" s="68">
        <v>-0.12307999999999999</v>
      </c>
      <c r="G24" s="74">
        <v>7.4066099687802839E-2</v>
      </c>
      <c r="H24" s="66">
        <v>-6.7877593858715508E-3</v>
      </c>
      <c r="I24" s="65">
        <v>6.087E-2</v>
      </c>
      <c r="J24" s="64">
        <v>2.9610000000000001E-2</v>
      </c>
      <c r="K24" s="63">
        <v>5.0000000000000002E-5</v>
      </c>
    </row>
    <row r="25" spans="2:11" x14ac:dyDescent="0.2">
      <c r="B25" s="72">
        <v>1941</v>
      </c>
      <c r="C25" s="70">
        <v>-0.11577</v>
      </c>
      <c r="D25" s="69">
        <v>-8.5809999999999997E-2</v>
      </c>
      <c r="E25" s="69">
        <v>-9.7909999999999997E-2</v>
      </c>
      <c r="F25" s="68">
        <v>-0.14934</v>
      </c>
      <c r="G25" s="74">
        <v>0.2759747419063846</v>
      </c>
      <c r="H25" s="66">
        <v>0.18219609058013014</v>
      </c>
      <c r="I25" s="65">
        <v>9.3299999999999998E-3</v>
      </c>
      <c r="J25" s="64">
        <v>4.9500000000000004E-3</v>
      </c>
      <c r="K25" s="63">
        <v>5.9999999999999995E-4</v>
      </c>
    </row>
    <row r="26" spans="2:11" x14ac:dyDescent="0.2">
      <c r="B26" s="72">
        <v>1942</v>
      </c>
      <c r="C26" s="70">
        <v>0.20333000000000001</v>
      </c>
      <c r="D26" s="69">
        <v>0.21428</v>
      </c>
      <c r="E26" s="69">
        <v>0.25724999999999998</v>
      </c>
      <c r="F26" s="68">
        <v>0.50529000000000002</v>
      </c>
      <c r="G26" s="74">
        <v>-1.7014390749701479E-2</v>
      </c>
      <c r="H26" s="66">
        <v>0.17991680948470046</v>
      </c>
      <c r="I26" s="65">
        <v>3.218E-2</v>
      </c>
      <c r="J26" s="64">
        <v>1.9359999999999999E-2</v>
      </c>
      <c r="K26" s="63">
        <v>2.6800000000000001E-3</v>
      </c>
    </row>
    <row r="27" spans="2:11" x14ac:dyDescent="0.2">
      <c r="B27" s="72">
        <v>1943</v>
      </c>
      <c r="C27" s="70">
        <v>0.25907999999999998</v>
      </c>
      <c r="D27" s="69">
        <v>0.38035999999999998</v>
      </c>
      <c r="E27" s="69">
        <v>0.57989000000000002</v>
      </c>
      <c r="F27" s="68">
        <v>1.0244899999999999</v>
      </c>
      <c r="G27" s="74">
        <v>0.11876488356854034</v>
      </c>
      <c r="H27" s="66">
        <v>0.22911515729281021</v>
      </c>
      <c r="I27" s="65">
        <v>2.0840000000000001E-2</v>
      </c>
      <c r="J27" s="64">
        <v>2.81E-2</v>
      </c>
      <c r="K27" s="63">
        <v>3.47E-3</v>
      </c>
    </row>
    <row r="28" spans="2:11" x14ac:dyDescent="0.2">
      <c r="B28" s="72">
        <v>1944</v>
      </c>
      <c r="C28" s="70">
        <v>0.1973</v>
      </c>
      <c r="D28" s="69">
        <v>0.29894999999999999</v>
      </c>
      <c r="E28" s="69">
        <v>0.41849999999999998</v>
      </c>
      <c r="F28" s="68">
        <v>0.63190000000000002</v>
      </c>
      <c r="G28" s="74">
        <v>-0.12109999999999996</v>
      </c>
      <c r="H28" s="66">
        <v>0.16654101385564662</v>
      </c>
      <c r="I28" s="65">
        <v>2.8150000000000001E-2</v>
      </c>
      <c r="J28" s="64">
        <v>1.7950000000000001E-2</v>
      </c>
      <c r="K28" s="63">
        <v>3.3E-3</v>
      </c>
    </row>
    <row r="29" spans="2:11" x14ac:dyDescent="0.2">
      <c r="B29" s="72">
        <v>1945</v>
      </c>
      <c r="C29" s="70">
        <v>0.36412</v>
      </c>
      <c r="D29" s="69">
        <v>0.56406999999999996</v>
      </c>
      <c r="E29" s="69">
        <v>0.63663000000000003</v>
      </c>
      <c r="F29" s="68">
        <v>0.83682999999999996</v>
      </c>
      <c r="G29" s="74">
        <v>1.3019521154690088E-2</v>
      </c>
      <c r="H29" s="66">
        <v>0.18457548193549903</v>
      </c>
      <c r="I29" s="65">
        <v>0.10734</v>
      </c>
      <c r="J29" s="64">
        <v>2.2190000000000001E-2</v>
      </c>
      <c r="K29" s="63">
        <v>3.3E-3</v>
      </c>
    </row>
    <row r="30" spans="2:11" x14ac:dyDescent="0.2">
      <c r="B30" s="72">
        <v>1946</v>
      </c>
      <c r="C30" s="70">
        <v>-8.0740000000000006E-2</v>
      </c>
      <c r="D30" s="69">
        <v>-8.9609999999999995E-2</v>
      </c>
      <c r="E30" s="69">
        <v>-0.10839</v>
      </c>
      <c r="F30" s="68">
        <v>-0.13374</v>
      </c>
      <c r="G30" s="74">
        <v>-0.25792632051858028</v>
      </c>
      <c r="H30" s="66">
        <v>-0.12336756861619924</v>
      </c>
      <c r="I30" s="65">
        <v>-1.0200000000000001E-3</v>
      </c>
      <c r="J30" s="64">
        <v>1.005E-2</v>
      </c>
      <c r="K30" s="63">
        <v>3.5300000000000002E-3</v>
      </c>
    </row>
    <row r="31" spans="2:11" x14ac:dyDescent="0.2">
      <c r="B31" s="72">
        <v>1947</v>
      </c>
      <c r="C31" s="70">
        <v>5.697E-2</v>
      </c>
      <c r="D31" s="69">
        <v>1.3849999999999999E-2</v>
      </c>
      <c r="E31" s="69">
        <v>-3.1269999999999999E-2</v>
      </c>
      <c r="F31" s="68">
        <v>-2.7369999999999998E-2</v>
      </c>
      <c r="G31" s="74">
        <v>-5.9049925403792586E-2</v>
      </c>
      <c r="H31" s="66">
        <v>-1.9119706922461142E-2</v>
      </c>
      <c r="I31" s="65">
        <v>-2.623E-2</v>
      </c>
      <c r="J31" s="64">
        <v>9.11E-3</v>
      </c>
      <c r="K31" s="63">
        <v>5.0299999999999997E-3</v>
      </c>
    </row>
    <row r="32" spans="2:11" x14ac:dyDescent="0.2">
      <c r="B32" s="72">
        <v>1948</v>
      </c>
      <c r="C32" s="70">
        <v>5.5109999999999999E-2</v>
      </c>
      <c r="D32" s="69">
        <v>-2.0000000000000002E-5</v>
      </c>
      <c r="E32" s="69">
        <v>-4.1259999999999998E-2</v>
      </c>
      <c r="F32" s="68">
        <v>-6.6309999999999994E-2</v>
      </c>
      <c r="G32" s="74">
        <v>-8.4355898708580304E-2</v>
      </c>
      <c r="H32" s="66">
        <v>-0.14144661437812878</v>
      </c>
      <c r="I32" s="65">
        <v>3.3989999999999999E-2</v>
      </c>
      <c r="J32" s="64">
        <v>1.848E-2</v>
      </c>
      <c r="K32" s="63">
        <v>8.1099999999999992E-3</v>
      </c>
    </row>
    <row r="33" spans="2:11" x14ac:dyDescent="0.2">
      <c r="B33" s="72">
        <v>1949</v>
      </c>
      <c r="C33" s="70">
        <v>0.18786</v>
      </c>
      <c r="D33" s="69">
        <v>0.22425</v>
      </c>
      <c r="E33" s="69">
        <v>0.21268000000000001</v>
      </c>
      <c r="F33" s="68">
        <v>0.21512999999999999</v>
      </c>
      <c r="G33" s="74">
        <v>-8.1762742490024368E-2</v>
      </c>
      <c r="H33" s="66">
        <v>-3.9005523490598729E-2</v>
      </c>
      <c r="I33" s="65">
        <v>6.4490000000000006E-2</v>
      </c>
      <c r="J33" s="64">
        <v>2.3230000000000001E-2</v>
      </c>
      <c r="K33" s="63">
        <v>1.103E-2</v>
      </c>
    </row>
    <row r="34" spans="2:11" x14ac:dyDescent="0.2">
      <c r="B34" s="72">
        <v>1950</v>
      </c>
      <c r="C34" s="70">
        <v>0.31741000000000003</v>
      </c>
      <c r="D34" s="69">
        <v>0.30270000000000002</v>
      </c>
      <c r="E34" s="69">
        <v>0.36551</v>
      </c>
      <c r="F34" s="68">
        <v>0.45894000000000001</v>
      </c>
      <c r="G34" s="74">
        <v>5.3704665336576536E-2</v>
      </c>
      <c r="H34" s="66">
        <v>7.7591299570352393E-2</v>
      </c>
      <c r="I34" s="65">
        <v>5.9000000000000003E-4</v>
      </c>
      <c r="J34" s="64">
        <v>7.0099999999999997E-3</v>
      </c>
      <c r="K34" s="63">
        <v>1.196E-2</v>
      </c>
    </row>
    <row r="35" spans="2:11" x14ac:dyDescent="0.2">
      <c r="B35" s="72">
        <v>1951</v>
      </c>
      <c r="C35" s="70">
        <v>0.24016000000000001</v>
      </c>
      <c r="D35" s="69">
        <v>0.18303</v>
      </c>
      <c r="E35" s="69">
        <v>0.15465000000000001</v>
      </c>
      <c r="F35" s="68">
        <v>9.7909999999999997E-2</v>
      </c>
      <c r="G35" s="74">
        <v>0.10312808009545059</v>
      </c>
      <c r="H35" s="66">
        <v>9.4762964890106174E-2</v>
      </c>
      <c r="I35" s="65">
        <v>-3.9309999999999998E-2</v>
      </c>
      <c r="J35" s="64">
        <v>3.62E-3</v>
      </c>
      <c r="K35" s="63">
        <v>1.4930000000000001E-2</v>
      </c>
    </row>
    <row r="36" spans="2:11" x14ac:dyDescent="0.2">
      <c r="B36" s="72">
        <v>1952</v>
      </c>
      <c r="C36" s="70">
        <v>0.18351000000000001</v>
      </c>
      <c r="D36" s="69">
        <v>0.11859</v>
      </c>
      <c r="E36" s="69">
        <v>9.6619999999999998E-2</v>
      </c>
      <c r="F36" s="68">
        <v>6.4699999999999994E-2</v>
      </c>
      <c r="G36" s="74">
        <v>-9.0524335762990783E-3</v>
      </c>
      <c r="H36" s="66">
        <v>4.7264992747773994E-2</v>
      </c>
      <c r="I36" s="65">
        <v>1.1599999999999999E-2</v>
      </c>
      <c r="J36" s="64">
        <v>1.6330000000000001E-2</v>
      </c>
      <c r="K36" s="63">
        <v>1.6559999999999998E-2</v>
      </c>
    </row>
    <row r="37" spans="2:11" x14ac:dyDescent="0.2">
      <c r="B37" s="72">
        <v>1953</v>
      </c>
      <c r="C37" s="70">
        <v>-9.75E-3</v>
      </c>
      <c r="D37" s="69">
        <v>-8.3700000000000007E-3</v>
      </c>
      <c r="E37" s="69">
        <v>-2.8979999999999999E-2</v>
      </c>
      <c r="F37" s="68">
        <v>-5.9700000000000003E-2</v>
      </c>
      <c r="G37" s="74">
        <v>0.11939731878040091</v>
      </c>
      <c r="H37" s="66">
        <v>6.3861201803351808E-2</v>
      </c>
      <c r="I37" s="65">
        <v>3.637E-2</v>
      </c>
      <c r="J37" s="64">
        <v>3.2320000000000002E-2</v>
      </c>
      <c r="K37" s="63">
        <v>1.8239999999999999E-2</v>
      </c>
    </row>
    <row r="38" spans="2:11" x14ac:dyDescent="0.2">
      <c r="B38" s="72">
        <v>1954</v>
      </c>
      <c r="C38" s="70">
        <v>0.52622000000000002</v>
      </c>
      <c r="D38" s="69">
        <v>0.56042000000000003</v>
      </c>
      <c r="E38" s="69">
        <v>0.57471000000000005</v>
      </c>
      <c r="F38" s="68">
        <v>0.65190000000000003</v>
      </c>
      <c r="G38" s="74">
        <v>0.33787650762023874</v>
      </c>
      <c r="H38" s="66">
        <v>1.4741221192205559E-2</v>
      </c>
      <c r="I38" s="65">
        <v>7.1870000000000003E-2</v>
      </c>
      <c r="J38" s="64">
        <v>2.682E-2</v>
      </c>
      <c r="K38" s="63">
        <v>8.6400000000000001E-3</v>
      </c>
    </row>
    <row r="39" spans="2:11" x14ac:dyDescent="0.2">
      <c r="B39" s="72">
        <v>1955</v>
      </c>
      <c r="C39" s="70">
        <v>0.31539</v>
      </c>
      <c r="D39" s="69">
        <v>0.18495</v>
      </c>
      <c r="E39" s="69">
        <v>0.20784</v>
      </c>
      <c r="F39" s="68">
        <v>0.22119</v>
      </c>
      <c r="G39" s="74">
        <v>6.2233629608504884E-2</v>
      </c>
      <c r="H39" s="66">
        <v>0.12114414811298682</v>
      </c>
      <c r="I39" s="65">
        <v>-1.2930000000000001E-2</v>
      </c>
      <c r="J39" s="64">
        <v>-6.4999999999999997E-3</v>
      </c>
      <c r="K39" s="63">
        <v>1.5740000000000001E-2</v>
      </c>
    </row>
    <row r="40" spans="2:11" x14ac:dyDescent="0.2">
      <c r="B40" s="72">
        <v>1956</v>
      </c>
      <c r="C40" s="70">
        <v>6.5549999999999997E-2</v>
      </c>
      <c r="D40" s="69">
        <v>8.0280000000000004E-2</v>
      </c>
      <c r="E40" s="69">
        <v>6.5320000000000003E-2</v>
      </c>
      <c r="F40" s="68">
        <v>3.4599999999999999E-2</v>
      </c>
      <c r="G40" s="74">
        <v>-4.0271459467521878E-2</v>
      </c>
      <c r="H40" s="66">
        <v>0.12054821136024099</v>
      </c>
      <c r="I40" s="65">
        <v>-5.5870000000000003E-2</v>
      </c>
      <c r="J40" s="64">
        <v>-4.2100000000000002E-3</v>
      </c>
      <c r="K40" s="63">
        <v>2.4590000000000001E-2</v>
      </c>
    </row>
    <row r="41" spans="2:11" x14ac:dyDescent="0.2">
      <c r="B41" s="72">
        <v>1957</v>
      </c>
      <c r="C41" s="70">
        <v>-0.10791000000000001</v>
      </c>
      <c r="D41" s="69">
        <v>-0.12416000000000001</v>
      </c>
      <c r="E41" s="69">
        <v>-0.17827000000000001</v>
      </c>
      <c r="F41" s="68">
        <v>-0.15051999999999999</v>
      </c>
      <c r="G41" s="74">
        <v>-6.2320304607972341E-3</v>
      </c>
      <c r="H41" s="66">
        <v>1.6212212902161613E-2</v>
      </c>
      <c r="I41" s="65">
        <v>7.4579999999999994E-2</v>
      </c>
      <c r="J41" s="64">
        <v>7.8390000000000001E-2</v>
      </c>
      <c r="K41" s="63">
        <v>3.1390000000000001E-2</v>
      </c>
    </row>
    <row r="42" spans="2:11" x14ac:dyDescent="0.2">
      <c r="B42" s="72">
        <v>1958</v>
      </c>
      <c r="C42" s="70">
        <v>0.43371999999999999</v>
      </c>
      <c r="D42" s="69">
        <v>0.56111999999999995</v>
      </c>
      <c r="E42" s="69">
        <v>0.61858000000000002</v>
      </c>
      <c r="F42" s="68">
        <v>0.70921999999999996</v>
      </c>
      <c r="G42" s="74">
        <v>0.23198423620668079</v>
      </c>
      <c r="H42" s="66">
        <v>1.9606392883598299E-2</v>
      </c>
      <c r="I42" s="65">
        <v>-6.0940000000000001E-2</v>
      </c>
      <c r="J42" s="64">
        <v>-1.2880000000000001E-2</v>
      </c>
      <c r="K42" s="63">
        <v>1.541E-2</v>
      </c>
    </row>
    <row r="43" spans="2:11" x14ac:dyDescent="0.2">
      <c r="B43" s="72">
        <v>1959</v>
      </c>
      <c r="C43" s="70">
        <v>0.11977</v>
      </c>
      <c r="D43" s="69">
        <v>0.15362999999999999</v>
      </c>
      <c r="E43" s="69">
        <v>0.17258000000000001</v>
      </c>
      <c r="F43" s="68">
        <v>0.18681</v>
      </c>
      <c r="G43" s="74">
        <v>0.47199725811774867</v>
      </c>
      <c r="H43" s="66">
        <v>0.16507087102830303</v>
      </c>
      <c r="I43" s="65">
        <v>-2.257E-2</v>
      </c>
      <c r="J43" s="64">
        <v>-3.9100000000000003E-3</v>
      </c>
      <c r="K43" s="63">
        <v>2.9520000000000001E-2</v>
      </c>
    </row>
    <row r="44" spans="2:11" x14ac:dyDescent="0.2">
      <c r="B44" s="72">
        <v>1960</v>
      </c>
      <c r="C44" s="70">
        <v>4.64E-3</v>
      </c>
      <c r="D44" s="69">
        <v>2.4330000000000001E-2</v>
      </c>
      <c r="E44" s="69">
        <v>-3.388E-2</v>
      </c>
      <c r="F44" s="68">
        <v>-5.0049999999999997E-2</v>
      </c>
      <c r="G44" s="74">
        <v>0.11873819646260389</v>
      </c>
      <c r="H44" s="66">
        <v>0.16271310820632032</v>
      </c>
      <c r="I44" s="65">
        <v>0.13779</v>
      </c>
      <c r="J44" s="64">
        <v>0.11756</v>
      </c>
      <c r="K44" s="63">
        <v>2.6630000000000001E-2</v>
      </c>
    </row>
    <row r="45" spans="2:11" x14ac:dyDescent="0.2">
      <c r="B45" s="72">
        <v>1961</v>
      </c>
      <c r="C45" s="70">
        <v>0.26885999999999999</v>
      </c>
      <c r="D45" s="69">
        <v>0.28989999999999999</v>
      </c>
      <c r="E45" s="69">
        <v>0.29509000000000002</v>
      </c>
      <c r="F45" s="68">
        <v>0.30835000000000001</v>
      </c>
      <c r="G45" s="74">
        <v>6.8018191628767335E-2</v>
      </c>
      <c r="H45" s="66">
        <v>-0.1255388612861931</v>
      </c>
      <c r="I45" s="65">
        <v>9.7300000000000008E-3</v>
      </c>
      <c r="J45" s="64">
        <v>1.8489999999999999E-2</v>
      </c>
      <c r="K45" s="63">
        <v>2.1270000000000001E-2</v>
      </c>
    </row>
    <row r="46" spans="2:11" x14ac:dyDescent="0.2">
      <c r="B46" s="72">
        <v>1962</v>
      </c>
      <c r="C46" s="70">
        <v>-8.7279999999999996E-2</v>
      </c>
      <c r="D46" s="69">
        <v>-0.13145000000000001</v>
      </c>
      <c r="E46" s="69">
        <v>-0.16829</v>
      </c>
      <c r="F46" s="68">
        <v>-0.16495000000000001</v>
      </c>
      <c r="G46" s="74">
        <v>-0.10206850758549008</v>
      </c>
      <c r="H46" s="66">
        <v>0.20406168643205139</v>
      </c>
      <c r="I46" s="65">
        <v>6.8870000000000001E-2</v>
      </c>
      <c r="J46" s="64">
        <v>5.5640000000000002E-2</v>
      </c>
      <c r="K46" s="63">
        <v>2.734E-2</v>
      </c>
    </row>
    <row r="47" spans="2:11" x14ac:dyDescent="0.2">
      <c r="B47" s="72">
        <v>1963</v>
      </c>
      <c r="C47" s="70">
        <v>0.22775999999999999</v>
      </c>
      <c r="D47" s="69">
        <v>0.15934999999999999</v>
      </c>
      <c r="E47" s="69">
        <v>0.18665000000000001</v>
      </c>
      <c r="F47" s="68">
        <v>0.11932</v>
      </c>
      <c r="G47" s="74">
        <v>5.9110053692569872E-2</v>
      </c>
      <c r="H47" s="66">
        <v>9.632356724190648E-2</v>
      </c>
      <c r="I47" s="65">
        <v>1.213E-2</v>
      </c>
      <c r="J47" s="64">
        <v>1.6410000000000001E-2</v>
      </c>
      <c r="K47" s="63">
        <v>3.117E-2</v>
      </c>
    </row>
    <row r="48" spans="2:11" x14ac:dyDescent="0.2">
      <c r="B48" s="72">
        <v>1964</v>
      </c>
      <c r="C48" s="70">
        <v>0.16508</v>
      </c>
      <c r="D48" s="69">
        <v>0.18134</v>
      </c>
      <c r="E48" s="69">
        <v>0.16524</v>
      </c>
      <c r="F48" s="68">
        <v>0.18345</v>
      </c>
      <c r="G48" s="74">
        <v>-2.5074753730097363E-2</v>
      </c>
      <c r="H48" s="66">
        <v>-4.2905847440760904E-2</v>
      </c>
      <c r="I48" s="65">
        <v>3.5060000000000001E-2</v>
      </c>
      <c r="J48" s="64">
        <v>4.0430000000000001E-2</v>
      </c>
      <c r="K48" s="63">
        <v>3.5360000000000003E-2</v>
      </c>
    </row>
    <row r="49" spans="2:11" x14ac:dyDescent="0.2">
      <c r="B49" s="72">
        <v>1965</v>
      </c>
      <c r="C49" s="70">
        <v>0.12452000000000001</v>
      </c>
      <c r="D49" s="69">
        <v>0.26079000000000002</v>
      </c>
      <c r="E49" s="69">
        <v>0.34992000000000001</v>
      </c>
      <c r="F49" s="68">
        <v>0.37978000000000001</v>
      </c>
      <c r="G49" s="74">
        <v>-6.3738693154395815E-2</v>
      </c>
      <c r="H49" s="66">
        <v>0.10608248616611927</v>
      </c>
      <c r="I49" s="65">
        <v>7.1000000000000004E-3</v>
      </c>
      <c r="J49" s="64">
        <v>1.018E-2</v>
      </c>
      <c r="K49" s="63">
        <v>3.9269999999999999E-2</v>
      </c>
    </row>
    <row r="50" spans="2:11" x14ac:dyDescent="0.2">
      <c r="B50" s="72">
        <v>1966</v>
      </c>
      <c r="C50" s="70">
        <v>-0.10048</v>
      </c>
      <c r="D50" s="69">
        <v>-5.8590000000000003E-2</v>
      </c>
      <c r="E50" s="69">
        <v>-7.0989999999999998E-2</v>
      </c>
      <c r="F50" s="68">
        <v>-8.2549999999999998E-2</v>
      </c>
      <c r="G50" s="74">
        <v>-0.1184462144769443</v>
      </c>
      <c r="H50" s="66">
        <v>-1.6223972196198554E-2</v>
      </c>
      <c r="I50" s="65">
        <v>3.6519999999999997E-2</v>
      </c>
      <c r="J50" s="64">
        <v>4.6879999999999998E-2</v>
      </c>
      <c r="K50" s="63">
        <v>4.759E-2</v>
      </c>
    </row>
    <row r="51" spans="2:11" x14ac:dyDescent="0.2">
      <c r="B51" s="72">
        <v>1967</v>
      </c>
      <c r="C51" s="70">
        <v>0.23987</v>
      </c>
      <c r="D51" s="69">
        <v>0.39934999999999998</v>
      </c>
      <c r="E51" s="69">
        <v>0.63875000000000004</v>
      </c>
      <c r="F51" s="68">
        <v>1.0343800000000001</v>
      </c>
      <c r="G51" s="74">
        <v>0.23836156486965709</v>
      </c>
      <c r="H51" s="66">
        <v>0.11244375578711575</v>
      </c>
      <c r="I51" s="65">
        <v>-9.1810000000000003E-2</v>
      </c>
      <c r="J51" s="64">
        <v>1.009E-2</v>
      </c>
      <c r="K51" s="63">
        <v>4.2099999999999999E-2</v>
      </c>
    </row>
    <row r="52" spans="2:11" x14ac:dyDescent="0.2">
      <c r="B52" s="72">
        <v>1968</v>
      </c>
      <c r="C52" s="70">
        <v>0.11081000000000001</v>
      </c>
      <c r="D52" s="69">
        <v>0.21079000000000001</v>
      </c>
      <c r="E52" s="69">
        <v>0.31816</v>
      </c>
      <c r="F52" s="68">
        <v>0.50149999999999995</v>
      </c>
      <c r="G52" s="74">
        <v>0.22675379471595783</v>
      </c>
      <c r="H52" s="66">
        <v>0.26548200009647338</v>
      </c>
      <c r="I52" s="65">
        <v>-2.5999999999999999E-3</v>
      </c>
      <c r="J52" s="64">
        <v>4.5350000000000001E-2</v>
      </c>
      <c r="K52" s="63">
        <v>5.2060000000000002E-2</v>
      </c>
    </row>
    <row r="53" spans="2:11" x14ac:dyDescent="0.2">
      <c r="B53" s="72">
        <v>1969</v>
      </c>
      <c r="C53" s="70">
        <v>-8.4860000000000005E-2</v>
      </c>
      <c r="D53" s="69">
        <v>-0.14687</v>
      </c>
      <c r="E53" s="69">
        <v>-0.22161</v>
      </c>
      <c r="F53" s="68">
        <v>-0.32363999999999998</v>
      </c>
      <c r="G53" s="74">
        <v>2.2604517178439757E-2</v>
      </c>
      <c r="H53" s="66">
        <v>0.19269586394213545</v>
      </c>
      <c r="I53" s="65">
        <v>-5.074E-2</v>
      </c>
      <c r="J53" s="64">
        <v>-7.3699999999999998E-3</v>
      </c>
      <c r="K53" s="63">
        <v>6.5839999999999996E-2</v>
      </c>
    </row>
    <row r="54" spans="2:11" x14ac:dyDescent="0.2">
      <c r="B54" s="72">
        <v>1970</v>
      </c>
      <c r="C54" s="70">
        <v>4.0259999999999997E-2</v>
      </c>
      <c r="D54" s="69">
        <v>-2.0129999999999999E-2</v>
      </c>
      <c r="E54" s="69">
        <v>-9.8680000000000004E-2</v>
      </c>
      <c r="F54" s="68">
        <v>-0.16813</v>
      </c>
      <c r="G54" s="73">
        <v>-0.14371999999999999</v>
      </c>
      <c r="H54" s="66">
        <v>0.14579615307323573</v>
      </c>
      <c r="I54" s="65">
        <v>0.12106</v>
      </c>
      <c r="J54" s="64">
        <v>0.16858999999999999</v>
      </c>
      <c r="K54" s="63">
        <v>6.5250000000000002E-2</v>
      </c>
    </row>
    <row r="55" spans="2:11" x14ac:dyDescent="0.2">
      <c r="B55" s="72">
        <v>1971</v>
      </c>
      <c r="C55" s="70">
        <v>0.14318</v>
      </c>
      <c r="D55" s="69">
        <v>0.21234</v>
      </c>
      <c r="E55" s="69">
        <v>0.20321</v>
      </c>
      <c r="F55" s="68">
        <v>0.17666999999999999</v>
      </c>
      <c r="G55" s="73">
        <v>0.31766</v>
      </c>
      <c r="H55" s="66">
        <v>0.36683929991163611</v>
      </c>
      <c r="I55" s="65">
        <v>0.1323</v>
      </c>
      <c r="J55" s="64">
        <v>8.7209999999999996E-2</v>
      </c>
      <c r="K55" s="63">
        <v>4.3860000000000003E-2</v>
      </c>
    </row>
    <row r="56" spans="2:11" x14ac:dyDescent="0.2">
      <c r="B56" s="72">
        <v>1972</v>
      </c>
      <c r="C56" s="70">
        <v>0.18976000000000001</v>
      </c>
      <c r="D56" s="69">
        <v>9.0620000000000006E-2</v>
      </c>
      <c r="E56" s="69">
        <v>5.5829999999999998E-2</v>
      </c>
      <c r="F56" s="68">
        <v>-1.3809999999999999E-2</v>
      </c>
      <c r="G56" s="73">
        <v>0.39087</v>
      </c>
      <c r="H56" s="66">
        <v>0.29623974971113221</v>
      </c>
      <c r="I56" s="65">
        <v>5.6860000000000001E-2</v>
      </c>
      <c r="J56" s="64">
        <v>5.16E-2</v>
      </c>
      <c r="K56" s="63">
        <v>3.8399999999999997E-2</v>
      </c>
    </row>
    <row r="57" spans="2:11" x14ac:dyDescent="0.2">
      <c r="B57" s="72">
        <v>1973</v>
      </c>
      <c r="C57" s="70">
        <v>-0.14666000000000001</v>
      </c>
      <c r="D57" s="69">
        <v>-0.25939000000000001</v>
      </c>
      <c r="E57" s="69">
        <v>-0.34348000000000001</v>
      </c>
      <c r="F57" s="68">
        <v>-0.40783000000000003</v>
      </c>
      <c r="G57" s="73">
        <v>-0.11389000000000001</v>
      </c>
      <c r="H57" s="66">
        <v>0.13860482514646144</v>
      </c>
      <c r="I57" s="65">
        <v>-1.107E-2</v>
      </c>
      <c r="J57" s="64">
        <v>4.6059999999999997E-2</v>
      </c>
      <c r="K57" s="63">
        <v>6.93E-2</v>
      </c>
    </row>
    <row r="58" spans="2:11" x14ac:dyDescent="0.2">
      <c r="B58" s="72">
        <v>1974</v>
      </c>
      <c r="C58" s="70">
        <v>-0.26457999999999998</v>
      </c>
      <c r="D58" s="69">
        <v>-0.25128</v>
      </c>
      <c r="E58" s="69">
        <v>-0.25866</v>
      </c>
      <c r="F58" s="68">
        <v>-0.26762000000000002</v>
      </c>
      <c r="G58" s="73">
        <v>-0.19555</v>
      </c>
      <c r="H58" s="66">
        <v>-0.12908089644675541</v>
      </c>
      <c r="I58" s="65">
        <v>4.3549999999999998E-2</v>
      </c>
      <c r="J58" s="64">
        <v>5.6899999999999999E-2</v>
      </c>
      <c r="K58" s="63">
        <v>8.0030000000000004E-2</v>
      </c>
    </row>
    <row r="59" spans="2:11" x14ac:dyDescent="0.2">
      <c r="B59" s="72">
        <v>1975</v>
      </c>
      <c r="C59" s="70">
        <v>0.37212000000000001</v>
      </c>
      <c r="D59" s="69">
        <v>0.57089999999999996</v>
      </c>
      <c r="E59" s="69">
        <v>0.60921000000000003</v>
      </c>
      <c r="F59" s="68">
        <v>0.71496999999999999</v>
      </c>
      <c r="G59" s="73">
        <v>0.31017</v>
      </c>
      <c r="H59" s="66">
        <v>0.12690565364166034</v>
      </c>
      <c r="I59" s="65">
        <v>9.196E-2</v>
      </c>
      <c r="J59" s="64">
        <v>7.8310000000000005E-2</v>
      </c>
      <c r="K59" s="63">
        <v>5.8040000000000001E-2</v>
      </c>
    </row>
    <row r="60" spans="2:11" x14ac:dyDescent="0.2">
      <c r="B60" s="72">
        <v>1976</v>
      </c>
      <c r="C60" s="70">
        <v>0.23849000000000001</v>
      </c>
      <c r="D60" s="69">
        <v>0.39792</v>
      </c>
      <c r="E60" s="69">
        <v>0.50744</v>
      </c>
      <c r="F60" s="68">
        <v>0.53354999999999997</v>
      </c>
      <c r="G60" s="73">
        <v>2.3290000000000002E-2</v>
      </c>
      <c r="H60" s="66">
        <v>0.16127577578259905</v>
      </c>
      <c r="I60" s="65">
        <v>0.16755</v>
      </c>
      <c r="J60" s="64">
        <v>0.12870000000000001</v>
      </c>
      <c r="K60" s="63">
        <v>5.083E-2</v>
      </c>
    </row>
    <row r="61" spans="2:11" x14ac:dyDescent="0.2">
      <c r="B61" s="72">
        <v>1977</v>
      </c>
      <c r="C61" s="70">
        <v>-7.1790000000000007E-2</v>
      </c>
      <c r="D61" s="69">
        <v>3.8530000000000002E-2</v>
      </c>
      <c r="E61" s="69">
        <v>0.17076</v>
      </c>
      <c r="F61" s="68">
        <v>0.21768000000000001</v>
      </c>
      <c r="G61" s="73">
        <v>0.16137000000000001</v>
      </c>
      <c r="H61" s="66">
        <v>0.24154266539912561</v>
      </c>
      <c r="I61" s="65">
        <v>-6.8799999999999998E-3</v>
      </c>
      <c r="J61" s="64">
        <v>1.406E-2</v>
      </c>
      <c r="K61" s="63">
        <v>5.1200000000000002E-2</v>
      </c>
    </row>
    <row r="62" spans="2:11" x14ac:dyDescent="0.2">
      <c r="B62" s="72">
        <v>1978</v>
      </c>
      <c r="C62" s="70">
        <v>6.5740000000000007E-2</v>
      </c>
      <c r="D62" s="69">
        <v>0.10747</v>
      </c>
      <c r="E62" s="69">
        <v>0.16627</v>
      </c>
      <c r="F62" s="68">
        <v>0.22445999999999999</v>
      </c>
      <c r="G62" s="73">
        <v>0.31424999999999997</v>
      </c>
      <c r="H62" s="66">
        <v>0.19394958474511204</v>
      </c>
      <c r="I62" s="65">
        <v>-1.1769999999999999E-2</v>
      </c>
      <c r="J62" s="64">
        <v>3.4869999999999998E-2</v>
      </c>
      <c r="K62" s="63">
        <v>7.1809999999999999E-2</v>
      </c>
    </row>
    <row r="63" spans="2:11" x14ac:dyDescent="0.2">
      <c r="B63" s="72">
        <v>1979</v>
      </c>
      <c r="C63" s="70">
        <v>0.18423999999999999</v>
      </c>
      <c r="D63" s="69">
        <v>0.32979999999999998</v>
      </c>
      <c r="E63" s="69">
        <v>0.46260000000000001</v>
      </c>
      <c r="F63" s="68">
        <v>0.43690000000000001</v>
      </c>
      <c r="G63" s="73">
        <v>9.4210000000000002E-2</v>
      </c>
      <c r="H63" s="66">
        <v>0.35873909560251516</v>
      </c>
      <c r="I63" s="65">
        <v>-1.234E-2</v>
      </c>
      <c r="J63" s="64">
        <v>4.0939999999999997E-2</v>
      </c>
      <c r="K63" s="63">
        <v>0.10376000000000001</v>
      </c>
    </row>
    <row r="64" spans="2:11" x14ac:dyDescent="0.2">
      <c r="B64" s="72">
        <v>1980</v>
      </c>
      <c r="C64" s="70">
        <v>0.32407999999999998</v>
      </c>
      <c r="D64" s="69">
        <v>0.31439</v>
      </c>
      <c r="E64" s="69">
        <v>0.33095999999999998</v>
      </c>
      <c r="F64" s="68">
        <v>0.34643000000000002</v>
      </c>
      <c r="G64" s="73">
        <v>0.23465</v>
      </c>
      <c r="H64" s="66">
        <v>0.34360863923196083</v>
      </c>
      <c r="I64" s="65">
        <v>-3.9469999999999998E-2</v>
      </c>
      <c r="J64" s="64">
        <v>3.909E-2</v>
      </c>
      <c r="K64" s="63">
        <v>0.11236</v>
      </c>
    </row>
    <row r="65" spans="2:11" x14ac:dyDescent="0.2">
      <c r="B65" s="72">
        <v>1981</v>
      </c>
      <c r="C65" s="70">
        <v>-4.9090000000000002E-2</v>
      </c>
      <c r="D65" s="69">
        <v>4.0899999999999999E-2</v>
      </c>
      <c r="E65" s="69">
        <v>3.0499999999999999E-2</v>
      </c>
      <c r="F65" s="68">
        <v>8.1769999999999995E-2</v>
      </c>
      <c r="G65" s="73">
        <v>-3.8580000000000003E-2</v>
      </c>
      <c r="H65" s="66">
        <v>-5.0998496982968114E-2</v>
      </c>
      <c r="I65" s="65">
        <v>1.8579999999999999E-2</v>
      </c>
      <c r="J65" s="64">
        <v>9.4549999999999995E-2</v>
      </c>
      <c r="K65" s="63">
        <v>0.14709</v>
      </c>
    </row>
    <row r="66" spans="2:11" x14ac:dyDescent="0.2">
      <c r="B66" s="72">
        <v>1982</v>
      </c>
      <c r="C66" s="70">
        <v>0.21409</v>
      </c>
      <c r="D66" s="69">
        <v>0.24429000000000001</v>
      </c>
      <c r="E66" s="69">
        <v>0.29388999999999998</v>
      </c>
      <c r="F66" s="68">
        <v>0.27233000000000002</v>
      </c>
      <c r="G66" s="73">
        <v>-1.304E-2</v>
      </c>
      <c r="H66" s="66">
        <v>-0.2427803003774899</v>
      </c>
      <c r="I66" s="65">
        <v>0.40361000000000002</v>
      </c>
      <c r="J66" s="64">
        <v>0.29097000000000001</v>
      </c>
      <c r="K66" s="63">
        <v>0.10543</v>
      </c>
    </row>
    <row r="67" spans="2:11" x14ac:dyDescent="0.2">
      <c r="B67" s="72">
        <v>1983</v>
      </c>
      <c r="C67" s="70">
        <v>0.22514000000000001</v>
      </c>
      <c r="D67" s="69">
        <v>0.26436999999999999</v>
      </c>
      <c r="E67" s="69">
        <v>0.28820000000000001</v>
      </c>
      <c r="F67" s="68">
        <v>0.34100999999999998</v>
      </c>
      <c r="G67" s="73">
        <v>0.23835999999999999</v>
      </c>
      <c r="H67" s="66">
        <v>0.21577955403856147</v>
      </c>
      <c r="I67" s="65">
        <v>6.5199999999999998E-3</v>
      </c>
      <c r="J67" s="64">
        <v>7.4060000000000001E-2</v>
      </c>
      <c r="K67" s="63">
        <v>8.7980000000000003E-2</v>
      </c>
    </row>
    <row r="68" spans="2:11" x14ac:dyDescent="0.2">
      <c r="B68" s="72">
        <v>1984</v>
      </c>
      <c r="C68" s="70">
        <v>6.2659999999999993E-2</v>
      </c>
      <c r="D68" s="69">
        <v>-1.031E-2</v>
      </c>
      <c r="E68" s="69">
        <v>-2.2360000000000001E-2</v>
      </c>
      <c r="F68" s="68">
        <v>-0.14033000000000001</v>
      </c>
      <c r="G68" s="73">
        <v>2.947E-2</v>
      </c>
      <c r="H68" s="66">
        <v>0.13207032304527791</v>
      </c>
      <c r="I68" s="65">
        <v>0.15476999999999999</v>
      </c>
      <c r="J68" s="64">
        <v>0.14018</v>
      </c>
      <c r="K68" s="63">
        <v>9.8489999999999994E-2</v>
      </c>
    </row>
    <row r="69" spans="2:11" x14ac:dyDescent="0.2">
      <c r="B69" s="72">
        <v>1985</v>
      </c>
      <c r="C69" s="70">
        <v>0.32171</v>
      </c>
      <c r="D69" s="69">
        <v>0.31145</v>
      </c>
      <c r="E69" s="69">
        <v>0.32834999999999998</v>
      </c>
      <c r="F69" s="68">
        <v>0.28326000000000001</v>
      </c>
      <c r="G69" s="73">
        <v>0.50793999999999995</v>
      </c>
      <c r="H69" s="66">
        <v>0.24769323784570668</v>
      </c>
      <c r="I69" s="65">
        <v>0.30967</v>
      </c>
      <c r="J69" s="64">
        <v>0.20330999999999999</v>
      </c>
      <c r="K69" s="63">
        <v>7.7229999999999993E-2</v>
      </c>
    </row>
    <row r="70" spans="2:11" x14ac:dyDescent="0.2">
      <c r="B70" s="72">
        <v>1986</v>
      </c>
      <c r="C70" s="70">
        <v>0.18471000000000001</v>
      </c>
      <c r="D70" s="69">
        <v>0.16367000000000001</v>
      </c>
      <c r="E70" s="69">
        <v>8.7660000000000002E-2</v>
      </c>
      <c r="F70" s="68">
        <v>3.2039999999999999E-2</v>
      </c>
      <c r="G70" s="73">
        <v>0.65314000000000005</v>
      </c>
      <c r="H70" s="66">
        <v>0.11653177002975934</v>
      </c>
      <c r="I70" s="65">
        <v>0.24531</v>
      </c>
      <c r="J70" s="64">
        <v>0.15139</v>
      </c>
      <c r="K70" s="63">
        <v>6.1620000000000001E-2</v>
      </c>
    </row>
    <row r="71" spans="2:11" x14ac:dyDescent="0.2">
      <c r="B71" s="72">
        <v>1987</v>
      </c>
      <c r="C71" s="70">
        <v>5.2310000000000002E-2</v>
      </c>
      <c r="D71" s="69">
        <v>1.303E-2</v>
      </c>
      <c r="E71" s="69">
        <v>-6.8919999999999995E-2</v>
      </c>
      <c r="F71" s="68">
        <v>-0.13815</v>
      </c>
      <c r="G71" s="73">
        <v>0.24238000000000001</v>
      </c>
      <c r="H71" s="66">
        <v>0.22311992533593408</v>
      </c>
      <c r="I71" s="65">
        <v>-2.7140000000000001E-2</v>
      </c>
      <c r="J71" s="64">
        <v>2.904E-2</v>
      </c>
      <c r="K71" s="63">
        <v>5.466E-2</v>
      </c>
    </row>
    <row r="72" spans="2:11" x14ac:dyDescent="0.2">
      <c r="B72" s="72">
        <v>1988</v>
      </c>
      <c r="C72" s="70">
        <v>0.16808999999999999</v>
      </c>
      <c r="D72" s="69">
        <v>0.2167</v>
      </c>
      <c r="E72" s="69">
        <v>0.24757000000000001</v>
      </c>
      <c r="F72" s="68">
        <v>0.21920000000000001</v>
      </c>
      <c r="G72" s="73">
        <v>0.27459</v>
      </c>
      <c r="H72" s="66">
        <v>0.40427000000000002</v>
      </c>
      <c r="I72" s="65">
        <v>9.6729999999999997E-2</v>
      </c>
      <c r="J72" s="64">
        <v>6.1019999999999998E-2</v>
      </c>
      <c r="K72" s="63">
        <v>6.3479999999999995E-2</v>
      </c>
    </row>
    <row r="73" spans="2:11" x14ac:dyDescent="0.2">
      <c r="B73" s="72">
        <v>1989</v>
      </c>
      <c r="C73" s="70">
        <v>0.31491000000000002</v>
      </c>
      <c r="D73" s="69">
        <v>0.24789</v>
      </c>
      <c r="E73" s="69">
        <v>0.19228000000000001</v>
      </c>
      <c r="F73" s="68">
        <v>8.1530000000000005E-2</v>
      </c>
      <c r="G73" s="73">
        <v>0.11138000000000001</v>
      </c>
      <c r="H73" s="66">
        <v>0.64961000000000002</v>
      </c>
      <c r="I73" s="65">
        <v>0.18115000000000001</v>
      </c>
      <c r="J73" s="64">
        <v>0.13286999999999999</v>
      </c>
      <c r="K73" s="63">
        <v>8.3699999999999997E-2</v>
      </c>
    </row>
    <row r="74" spans="2:11" x14ac:dyDescent="0.2">
      <c r="B74" s="72">
        <v>1990</v>
      </c>
      <c r="C74" s="70">
        <v>-3.1040000000000002E-2</v>
      </c>
      <c r="D74" s="69">
        <v>-0.10534</v>
      </c>
      <c r="E74" s="69">
        <v>-0.17785999999999999</v>
      </c>
      <c r="F74" s="68">
        <v>-0.27445999999999998</v>
      </c>
      <c r="G74" s="73">
        <v>-0.23083999999999999</v>
      </c>
      <c r="H74" s="66">
        <v>-0.10551000000000001</v>
      </c>
      <c r="I74" s="65">
        <v>6.1830000000000003E-2</v>
      </c>
      <c r="J74" s="64">
        <v>9.7299999999999998E-2</v>
      </c>
      <c r="K74" s="63">
        <v>7.8130000000000005E-2</v>
      </c>
    </row>
    <row r="75" spans="2:11" x14ac:dyDescent="0.2">
      <c r="B75" s="72">
        <v>1991</v>
      </c>
      <c r="C75" s="70">
        <v>0.30464999999999998</v>
      </c>
      <c r="D75" s="69">
        <v>0.41909000000000002</v>
      </c>
      <c r="E75" s="69">
        <v>0.48644999999999999</v>
      </c>
      <c r="F75" s="68">
        <v>0.50049999999999994</v>
      </c>
      <c r="G75" s="73">
        <v>0.12042</v>
      </c>
      <c r="H75" s="66">
        <v>0.59911000000000003</v>
      </c>
      <c r="I75" s="65">
        <v>0.19298999999999999</v>
      </c>
      <c r="J75" s="64">
        <v>0.15462000000000001</v>
      </c>
      <c r="K75" s="63">
        <v>5.595E-2</v>
      </c>
    </row>
    <row r="76" spans="2:11" x14ac:dyDescent="0.2">
      <c r="B76" s="72">
        <v>1992</v>
      </c>
      <c r="C76" s="70">
        <v>7.6249999999999998E-2</v>
      </c>
      <c r="D76" s="69">
        <v>0.16113</v>
      </c>
      <c r="E76" s="69">
        <v>0.17383999999999999</v>
      </c>
      <c r="F76" s="68">
        <v>0.28138999999999997</v>
      </c>
      <c r="G76" s="73">
        <v>-0.12272</v>
      </c>
      <c r="H76" s="66">
        <v>0.11403000000000001</v>
      </c>
      <c r="I76" s="65">
        <v>8.054E-2</v>
      </c>
      <c r="J76" s="64">
        <v>7.1900000000000006E-2</v>
      </c>
      <c r="K76" s="63">
        <v>3.5060000000000001E-2</v>
      </c>
    </row>
    <row r="77" spans="2:11" x14ac:dyDescent="0.2">
      <c r="B77" s="72">
        <v>1993</v>
      </c>
      <c r="C77" s="70">
        <v>0.10072</v>
      </c>
      <c r="D77" s="69">
        <v>0.16264999999999999</v>
      </c>
      <c r="E77" s="69">
        <v>0.18296999999999999</v>
      </c>
      <c r="F77" s="68">
        <v>0.20097999999999999</v>
      </c>
      <c r="G77" s="73">
        <v>0.3221</v>
      </c>
      <c r="H77" s="66">
        <v>0.74836999999999998</v>
      </c>
      <c r="I77" s="65">
        <v>0.18240000000000001</v>
      </c>
      <c r="J77" s="64">
        <v>0.1124</v>
      </c>
      <c r="K77" s="63">
        <v>2.8969999999999999E-2</v>
      </c>
    </row>
    <row r="78" spans="2:11" x14ac:dyDescent="0.2">
      <c r="B78" s="72">
        <v>1994</v>
      </c>
      <c r="C78" s="70">
        <v>1.32E-2</v>
      </c>
      <c r="D78" s="69">
        <v>-2.6249999999999999E-2</v>
      </c>
      <c r="E78" s="69">
        <v>-1.5219999999999999E-2</v>
      </c>
      <c r="F78" s="68">
        <v>-3.1399999999999997E-2</v>
      </c>
      <c r="G78" s="73">
        <v>7.3469999999999994E-2</v>
      </c>
      <c r="H78" s="66">
        <v>-7.3160000000000003E-2</v>
      </c>
      <c r="I78" s="65">
        <v>-7.7700000000000005E-2</v>
      </c>
      <c r="J78" s="64">
        <v>-5.144E-2</v>
      </c>
      <c r="K78" s="63">
        <v>3.9030000000000002E-2</v>
      </c>
    </row>
    <row r="79" spans="2:11" x14ac:dyDescent="0.2">
      <c r="B79" s="72">
        <v>1995</v>
      </c>
      <c r="C79" s="70">
        <v>0.37578</v>
      </c>
      <c r="D79" s="69">
        <v>0.34050000000000002</v>
      </c>
      <c r="E79" s="69">
        <v>0.29433999999999999</v>
      </c>
      <c r="F79" s="68">
        <v>0.33201999999999998</v>
      </c>
      <c r="G79" s="73">
        <v>0.11408</v>
      </c>
      <c r="H79" s="66">
        <v>-5.2089999999999997E-2</v>
      </c>
      <c r="I79" s="65">
        <v>0.31668000000000002</v>
      </c>
      <c r="J79" s="64">
        <v>0.16802</v>
      </c>
      <c r="K79" s="63">
        <v>5.595E-2</v>
      </c>
    </row>
    <row r="80" spans="2:11" x14ac:dyDescent="0.2">
      <c r="B80" s="72">
        <v>1996</v>
      </c>
      <c r="C80" s="70">
        <v>0.2296</v>
      </c>
      <c r="D80" s="69">
        <v>0.16821</v>
      </c>
      <c r="E80" s="69">
        <v>0.18057000000000001</v>
      </c>
      <c r="F80" s="68">
        <v>0.193</v>
      </c>
      <c r="G80" s="73">
        <v>6.8669999999999995E-2</v>
      </c>
      <c r="H80" s="66">
        <v>6.0310000000000002E-2</v>
      </c>
      <c r="I80" s="65">
        <v>-9.3100000000000006E-3</v>
      </c>
      <c r="J80" s="64">
        <v>2.0990000000000002E-2</v>
      </c>
      <c r="K80" s="63">
        <v>5.2069999999999998E-2</v>
      </c>
    </row>
    <row r="81" spans="2:11" x14ac:dyDescent="0.2">
      <c r="B81" s="72">
        <v>1997</v>
      </c>
      <c r="C81" s="70">
        <v>0.33362999999999998</v>
      </c>
      <c r="D81" s="69">
        <v>0.23268</v>
      </c>
      <c r="E81" s="69">
        <v>0.27992</v>
      </c>
      <c r="F81" s="68">
        <v>0.24016999999999999</v>
      </c>
      <c r="G81" s="73">
        <v>2.273E-2</v>
      </c>
      <c r="H81" s="66">
        <v>-0.11584999999999999</v>
      </c>
      <c r="I81" s="65">
        <v>0.15853999999999999</v>
      </c>
      <c r="J81" s="64">
        <v>8.3809999999999996E-2</v>
      </c>
      <c r="K81" s="63">
        <v>5.2560000000000003E-2</v>
      </c>
    </row>
    <row r="82" spans="2:11" x14ac:dyDescent="0.2">
      <c r="B82" s="72">
        <v>1998</v>
      </c>
      <c r="C82" s="70">
        <v>0.28578999999999999</v>
      </c>
      <c r="D82" s="69">
        <v>5.7799999999999997E-2</v>
      </c>
      <c r="E82" s="69">
        <v>5.2100000000000002E-3</v>
      </c>
      <c r="F82" s="68">
        <v>-8.1519999999999995E-2</v>
      </c>
      <c r="G82" s="73">
        <v>0.18764</v>
      </c>
      <c r="H82" s="66">
        <v>-0.25340000000000001</v>
      </c>
      <c r="I82" s="65">
        <v>0.13063</v>
      </c>
      <c r="J82" s="64">
        <v>0.10205</v>
      </c>
      <c r="K82" s="63">
        <v>4.8559999999999999E-2</v>
      </c>
    </row>
    <row r="83" spans="2:11" x14ac:dyDescent="0.2">
      <c r="B83" s="72">
        <v>1999</v>
      </c>
      <c r="C83" s="70">
        <v>0.21042</v>
      </c>
      <c r="D83" s="69">
        <v>0.30679000000000001</v>
      </c>
      <c r="E83" s="69">
        <v>0.32912999999999998</v>
      </c>
      <c r="F83" s="68">
        <v>0.31453999999999999</v>
      </c>
      <c r="G83" s="73">
        <v>0.27926000000000001</v>
      </c>
      <c r="H83" s="66">
        <v>0.66491</v>
      </c>
      <c r="I83" s="65">
        <v>-8.9639999999999997E-2</v>
      </c>
      <c r="J83" s="64">
        <v>-1.771E-2</v>
      </c>
      <c r="K83" s="63">
        <v>4.684E-2</v>
      </c>
    </row>
    <row r="84" spans="2:11" x14ac:dyDescent="0.2">
      <c r="B84" s="72">
        <v>2000</v>
      </c>
      <c r="C84" s="70">
        <v>-9.1039999999999996E-2</v>
      </c>
      <c r="D84" s="69">
        <v>-7.6759999999999995E-2</v>
      </c>
      <c r="E84" s="69">
        <v>-0.1103</v>
      </c>
      <c r="F84" s="68">
        <v>-0.13322000000000001</v>
      </c>
      <c r="G84" s="73">
        <v>-0.13371</v>
      </c>
      <c r="H84" s="66">
        <v>-0.30830000000000002</v>
      </c>
      <c r="I84" s="65">
        <v>0.21479000000000001</v>
      </c>
      <c r="J84" s="64">
        <v>0.12592</v>
      </c>
      <c r="K84" s="63">
        <v>5.8930000000000003E-2</v>
      </c>
    </row>
    <row r="85" spans="2:11" x14ac:dyDescent="0.2">
      <c r="B85" s="72">
        <v>2001</v>
      </c>
      <c r="C85" s="70">
        <v>-0.11885999999999999</v>
      </c>
      <c r="D85" s="69">
        <v>-2.7859999999999999E-2</v>
      </c>
      <c r="E85" s="69">
        <v>0.13164000000000001</v>
      </c>
      <c r="F85" s="68">
        <v>0.33695000000000003</v>
      </c>
      <c r="G85" s="73">
        <v>-0.21396999999999999</v>
      </c>
      <c r="H85" s="66">
        <v>-2.615E-2</v>
      </c>
      <c r="I85" s="65">
        <v>3.696E-2</v>
      </c>
      <c r="J85" s="64">
        <v>7.6189999999999994E-2</v>
      </c>
      <c r="K85" s="63">
        <v>3.8260000000000002E-2</v>
      </c>
    </row>
    <row r="86" spans="2:11" x14ac:dyDescent="0.2">
      <c r="B86" s="72">
        <v>2002</v>
      </c>
      <c r="C86" s="70">
        <v>-0.22101999999999999</v>
      </c>
      <c r="D86" s="69">
        <v>-0.18584000000000001</v>
      </c>
      <c r="E86" s="69">
        <v>-0.21607999999999999</v>
      </c>
      <c r="F86" s="68">
        <v>-0.13883000000000001</v>
      </c>
      <c r="G86" s="73">
        <v>-0.158</v>
      </c>
      <c r="H86" s="66">
        <v>-6.1710000000000001E-2</v>
      </c>
      <c r="I86" s="65">
        <v>0.17838999999999999</v>
      </c>
      <c r="J86" s="64">
        <v>0.12934000000000001</v>
      </c>
      <c r="K86" s="63">
        <v>1.6469999999999999E-2</v>
      </c>
    </row>
    <row r="87" spans="2:11" x14ac:dyDescent="0.2">
      <c r="B87" s="72">
        <v>2003</v>
      </c>
      <c r="C87" s="70">
        <v>0.28689999999999999</v>
      </c>
      <c r="D87" s="69">
        <v>0.41497000000000001</v>
      </c>
      <c r="E87" s="69">
        <v>0.51549999999999996</v>
      </c>
      <c r="F87" s="68">
        <v>0.78229000000000004</v>
      </c>
      <c r="G87" s="73">
        <v>0.39422000000000001</v>
      </c>
      <c r="H87" s="66">
        <v>0.55815999999999999</v>
      </c>
      <c r="I87" s="65">
        <v>1.448E-2</v>
      </c>
      <c r="J87" s="64">
        <v>2.3959999999999999E-2</v>
      </c>
      <c r="K87" s="63">
        <v>1.021E-2</v>
      </c>
    </row>
    <row r="88" spans="2:11" x14ac:dyDescent="0.2">
      <c r="B88" s="72">
        <v>2004</v>
      </c>
      <c r="C88" s="70">
        <v>0.10879</v>
      </c>
      <c r="D88" s="69">
        <v>0.18168000000000001</v>
      </c>
      <c r="E88" s="69">
        <v>0.2107</v>
      </c>
      <c r="F88" s="68">
        <v>0.16638</v>
      </c>
      <c r="G88" s="73">
        <v>0.20383999999999999</v>
      </c>
      <c r="H88" s="66">
        <v>0.25552999999999998</v>
      </c>
      <c r="I88" s="65">
        <v>8.5099999999999995E-2</v>
      </c>
      <c r="J88" s="64">
        <v>2.2530000000000001E-2</v>
      </c>
      <c r="K88" s="63">
        <v>1.2030000000000001E-2</v>
      </c>
    </row>
    <row r="89" spans="2:11" x14ac:dyDescent="0.2">
      <c r="B89" s="72">
        <v>2005</v>
      </c>
      <c r="C89" s="70">
        <v>4.913E-2</v>
      </c>
      <c r="D89" s="69">
        <v>0.11089</v>
      </c>
      <c r="E89" s="69">
        <v>6.7680000000000004E-2</v>
      </c>
      <c r="F89" s="68">
        <v>3.6580000000000001E-2</v>
      </c>
      <c r="G89" s="73">
        <v>0.1447</v>
      </c>
      <c r="H89" s="66">
        <v>0.33999000000000001</v>
      </c>
      <c r="I89" s="65">
        <v>7.8119999999999995E-2</v>
      </c>
      <c r="J89" s="64">
        <v>1.362E-2</v>
      </c>
      <c r="K89" s="63">
        <v>2.98E-2</v>
      </c>
    </row>
    <row r="90" spans="2:11" x14ac:dyDescent="0.2">
      <c r="B90" s="72">
        <v>2006</v>
      </c>
      <c r="C90" s="70">
        <v>0.15795999999999999</v>
      </c>
      <c r="D90" s="69">
        <v>0.13888</v>
      </c>
      <c r="E90" s="69">
        <v>0.16203000000000001</v>
      </c>
      <c r="F90" s="68">
        <v>0.18018000000000001</v>
      </c>
      <c r="G90" s="73">
        <v>0.25708999999999999</v>
      </c>
      <c r="H90" s="66">
        <v>0.32144</v>
      </c>
      <c r="I90" s="65">
        <v>1.189E-2</v>
      </c>
      <c r="J90" s="64">
        <v>3.143E-2</v>
      </c>
      <c r="K90" s="63">
        <v>4.8000000000000001E-2</v>
      </c>
    </row>
    <row r="91" spans="2:11" x14ac:dyDescent="0.2">
      <c r="B91" s="72">
        <v>2007</v>
      </c>
      <c r="C91" s="70">
        <v>5.4940000000000003E-2</v>
      </c>
      <c r="D91" s="69">
        <v>4.8809999999999999E-2</v>
      </c>
      <c r="E91" s="69">
        <v>2.0000000000000001E-4</v>
      </c>
      <c r="F91" s="68">
        <v>-7.9409999999999994E-2</v>
      </c>
      <c r="G91" s="73">
        <v>0.1244</v>
      </c>
      <c r="H91" s="66">
        <v>0.39417999999999997</v>
      </c>
      <c r="I91" s="65">
        <v>9.8820000000000005E-2</v>
      </c>
      <c r="J91" s="64">
        <v>0.10052999999999999</v>
      </c>
      <c r="K91" s="63">
        <v>4.6620000000000002E-2</v>
      </c>
    </row>
    <row r="92" spans="2:11" x14ac:dyDescent="0.2">
      <c r="B92" s="72">
        <v>2008</v>
      </c>
      <c r="C92" s="70">
        <v>-0.36997000000000002</v>
      </c>
      <c r="D92" s="69">
        <v>-0.38174999999999998</v>
      </c>
      <c r="E92" s="69">
        <v>-0.37641000000000002</v>
      </c>
      <c r="F92" s="68">
        <v>-0.41471999999999998</v>
      </c>
      <c r="G92" s="73">
        <v>-0.43554999999999999</v>
      </c>
      <c r="H92" s="66">
        <v>-0.53332000000000002</v>
      </c>
      <c r="I92" s="65">
        <v>0.25873000000000002</v>
      </c>
      <c r="J92" s="64">
        <v>0.13106999999999999</v>
      </c>
      <c r="K92" s="63">
        <v>1.5990000000000001E-2</v>
      </c>
    </row>
    <row r="93" spans="2:11" x14ac:dyDescent="0.2">
      <c r="B93" s="72">
        <v>2009</v>
      </c>
      <c r="C93" s="70">
        <v>0.26463999999999999</v>
      </c>
      <c r="D93" s="69">
        <v>0.41755999999999999</v>
      </c>
      <c r="E93" s="69">
        <v>0.44146000000000002</v>
      </c>
      <c r="F93" s="68">
        <v>0.61126999999999998</v>
      </c>
      <c r="G93" s="67">
        <v>0.33665</v>
      </c>
      <c r="H93" s="66">
        <v>0.78505000000000003</v>
      </c>
      <c r="I93" s="65">
        <v>-0.14903</v>
      </c>
      <c r="J93" s="64">
        <v>-2.4039999999999999E-2</v>
      </c>
      <c r="K93" s="63">
        <v>9.7000000000000005E-4</v>
      </c>
    </row>
    <row r="94" spans="2:11" x14ac:dyDescent="0.2">
      <c r="B94" s="71">
        <v>2010</v>
      </c>
      <c r="C94" s="70">
        <v>0.15064</v>
      </c>
      <c r="D94" s="69">
        <v>0.27368999999999999</v>
      </c>
      <c r="E94" s="69">
        <v>0.30454999999999999</v>
      </c>
      <c r="F94" s="68">
        <v>0.29100999999999999</v>
      </c>
      <c r="G94" s="67">
        <v>8.9459999999999998E-2</v>
      </c>
      <c r="H94" s="66">
        <v>0.18876000000000001</v>
      </c>
      <c r="I94" s="65">
        <v>0.10144</v>
      </c>
      <c r="J94" s="64">
        <v>7.1169999999999997E-2</v>
      </c>
      <c r="K94" s="63">
        <v>1.2099999999999999E-3</v>
      </c>
    </row>
    <row r="95" spans="2:11" x14ac:dyDescent="0.2">
      <c r="B95" s="71">
        <v>2011</v>
      </c>
      <c r="C95" s="70">
        <v>2.112E-2</v>
      </c>
      <c r="D95" s="69">
        <v>-8.8299999999999993E-3</v>
      </c>
      <c r="E95" s="69">
        <v>-3.9910000000000001E-2</v>
      </c>
      <c r="F95" s="68">
        <v>-0.10204000000000001</v>
      </c>
      <c r="G95" s="67">
        <v>-0.12207</v>
      </c>
      <c r="H95" s="66">
        <v>-0.18423999999999999</v>
      </c>
      <c r="I95" s="65">
        <v>0.28233000000000003</v>
      </c>
      <c r="J95" s="64">
        <v>9.461E-2</v>
      </c>
      <c r="K95" s="63">
        <v>4.2000000000000002E-4</v>
      </c>
    </row>
    <row r="96" spans="2:11" x14ac:dyDescent="0.2">
      <c r="B96" s="71">
        <v>2012</v>
      </c>
      <c r="C96" s="70">
        <v>0.16003999999999999</v>
      </c>
      <c r="D96" s="69">
        <v>0.16409000000000001</v>
      </c>
      <c r="E96" s="69">
        <v>0.18140000000000001</v>
      </c>
      <c r="F96" s="68">
        <v>0.17329</v>
      </c>
      <c r="G96" s="67">
        <v>0.16411999999999999</v>
      </c>
      <c r="H96" s="66">
        <v>0.18223</v>
      </c>
      <c r="I96" s="65">
        <v>3.3070000000000002E-2</v>
      </c>
      <c r="J96" s="64">
        <v>2.07E-2</v>
      </c>
      <c r="K96" s="63">
        <v>5.9999999999999995E-4</v>
      </c>
    </row>
    <row r="97" spans="2:11" x14ac:dyDescent="0.2">
      <c r="B97" s="71">
        <v>2013</v>
      </c>
      <c r="C97" s="70">
        <v>0.32388</v>
      </c>
      <c r="D97" s="69">
        <v>0.39257999999999998</v>
      </c>
      <c r="E97" s="69">
        <v>0.42978</v>
      </c>
      <c r="F97" s="68">
        <v>0.49246000000000001</v>
      </c>
      <c r="G97" s="67">
        <v>0.21024999999999999</v>
      </c>
      <c r="H97" s="66">
        <v>-2.6020000000000001E-2</v>
      </c>
      <c r="I97" s="65">
        <v>-0.11360000000000001</v>
      </c>
      <c r="J97" s="64">
        <v>-1.073E-2</v>
      </c>
      <c r="K97" s="63">
        <v>2.4000000000000001E-4</v>
      </c>
    </row>
    <row r="98" spans="2:11" x14ac:dyDescent="0.2">
      <c r="B98" s="71">
        <v>2014</v>
      </c>
      <c r="C98" s="70">
        <v>0.13689000000000001</v>
      </c>
      <c r="D98" s="69">
        <v>8.165E-2</v>
      </c>
      <c r="E98" s="69">
        <v>4.3819999999999998E-2</v>
      </c>
      <c r="F98" s="68">
        <v>2.6849999999999999E-2</v>
      </c>
      <c r="G98" s="67">
        <v>-4.3229999999999998E-2</v>
      </c>
      <c r="H98" s="66">
        <v>-2.188E-2</v>
      </c>
      <c r="I98" s="65">
        <v>0.23866000000000001</v>
      </c>
      <c r="J98" s="64">
        <v>3.117E-2</v>
      </c>
      <c r="K98" s="63">
        <v>1.6000000000000001E-4</v>
      </c>
    </row>
    <row r="99" spans="2:11" ht="16" thickBot="1" x14ac:dyDescent="0.25">
      <c r="B99" s="62">
        <v>2015</v>
      </c>
      <c r="C99" s="61">
        <v>1.384E-2</v>
      </c>
      <c r="D99" s="60">
        <v>-3.848E-2</v>
      </c>
      <c r="E99" s="60">
        <v>-7.0760000000000003E-2</v>
      </c>
      <c r="F99" s="59">
        <v>-0.11426</v>
      </c>
      <c r="G99" s="58">
        <v>-3.0380000000000001E-2</v>
      </c>
      <c r="H99" s="57">
        <v>-0.14918000000000001</v>
      </c>
      <c r="I99" s="56">
        <v>-1.3500000000000001E-3</v>
      </c>
      <c r="J99" s="55">
        <v>1.6789999999999999E-2</v>
      </c>
      <c r="K99" s="54">
        <v>1.9000000000000001E-4</v>
      </c>
    </row>
  </sheetData>
  <mergeCells count="2">
    <mergeCell ref="C8:F8"/>
    <mergeCell ref="I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6</vt:i4>
      </vt:variant>
    </vt:vector>
  </HeadingPairs>
  <TitlesOfParts>
    <vt:vector size="6" baseType="lpstr">
      <vt:lpstr> Q1 Product Mix</vt:lpstr>
      <vt:lpstr>Q2 Product Mix</vt:lpstr>
      <vt:lpstr> Q3 Media Mix</vt:lpstr>
      <vt:lpstr>Q4 Staff Scheduling</vt:lpstr>
      <vt:lpstr>Q5 Transportation Model</vt:lpstr>
      <vt:lpstr>Q6 Extra Credit</vt:lpstr>
    </vt:vector>
  </TitlesOfParts>
  <Company/>
  <LinksUpToDate>false</LinksUpToDate>
  <SharedDoc>false</SharedDoc>
  <HyperlinksChanged>false</HyperlinksChanged>
  <AppVersion>15.0300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