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0" windowWidth="25560" windowHeight="13820" tabRatio="830" firstSheet="16" activeTab="16"/>
  </bookViews>
  <sheets>
    <sheet name="Cover page" sheetId="45" r:id="rId1"/>
    <sheet name="Intro sheet" sheetId="25" r:id="rId2"/>
    <sheet name="Intro" sheetId="24" r:id="rId3"/>
    <sheet name="chart of accts" sheetId="29" r:id="rId4"/>
    <sheet name="Fed Inc Tax Withholding Amts" sheetId="41" r:id="rId5"/>
    <sheet name="Check Figures" sheetId="40" r:id="rId6"/>
    <sheet name="Journals sheet" sheetId="19" r:id="rId7"/>
    <sheet name="sales journal" sheetId="18" r:id="rId8"/>
    <sheet name="purchase journal" sheetId="17" r:id="rId9"/>
    <sheet name="cash receipts journal" sheetId="16" r:id="rId10"/>
    <sheet name="cash payments journal" sheetId="15" r:id="rId11"/>
    <sheet name="general journals" sheetId="14" r:id="rId12"/>
    <sheet name="accts rec sub" sheetId="12" r:id="rId13"/>
    <sheet name="accts pay sub" sheetId="11" r:id="rId14"/>
    <sheet name="Merchandise Inventory sub" sheetId="10" r:id="rId15"/>
    <sheet name="Check book" sheetId="7" r:id="rId16"/>
    <sheet name="General Ledger" sheetId="9" r:id="rId17"/>
    <sheet name="Employee Earnings Records" sheetId="5" r:id="rId18"/>
    <sheet name="Payroll Register" sheetId="4" r:id="rId19"/>
    <sheet name="Unadjusted Trial Balance" sheetId="38" r:id="rId20"/>
    <sheet name="Work Sheet" sheetId="2" r:id="rId21"/>
    <sheet name="Sch of Acc Rec - Pay" sheetId="37" r:id="rId22"/>
    <sheet name="Income Statement" sheetId="35" r:id="rId23"/>
    <sheet name="Stmt of Owners' Equity" sheetId="34" r:id="rId24"/>
    <sheet name="Balance Sheet" sheetId="33" r:id="rId25"/>
    <sheet name="Post Closing TB" sheetId="32" r:id="rId26"/>
    <sheet name="Sheet1" sheetId="46" r:id="rId27"/>
    <sheet name="Sheet2" sheetId="47" r:id="rId28"/>
  </sheets>
  <definedNames>
    <definedName name="_xlnm.Print_Area" localSheetId="14">'Merchandise Inventory sub'!$A$1:$J$183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34" l="1"/>
  <c r="G7" i="2"/>
  <c r="F9" i="2"/>
  <c r="G9" i="2"/>
  <c r="F10" i="2"/>
  <c r="G10" i="2"/>
  <c r="G11" i="2"/>
  <c r="G12" i="2"/>
  <c r="C21" i="38"/>
  <c r="B33" i="38"/>
  <c r="M120" i="7"/>
  <c r="M31" i="7"/>
  <c r="M53" i="7"/>
  <c r="M68" i="7"/>
</calcChain>
</file>

<file path=xl/sharedStrings.xml><?xml version="1.0" encoding="utf-8"?>
<sst xmlns="http://schemas.openxmlformats.org/spreadsheetml/2006/main" count="1792" uniqueCount="498">
  <si>
    <t>Introduction</t>
  </si>
  <si>
    <t>Instructions</t>
  </si>
  <si>
    <t>In the Exhibit section you will find:</t>
  </si>
  <si>
    <t>In the Forms section you will find:</t>
  </si>
  <si>
    <t>In the Journals section you will find:</t>
  </si>
  <si>
    <t>In the Ledgers section you will find:</t>
  </si>
  <si>
    <t>In the Checkbook section you will find:</t>
  </si>
  <si>
    <t>In the Payroll section you will find:</t>
  </si>
  <si>
    <t>Payroll Register</t>
  </si>
  <si>
    <t>In the Financial Statement section you will find:</t>
  </si>
  <si>
    <t xml:space="preserve">       Chart of Account</t>
  </si>
  <si>
    <t xml:space="preserve"> </t>
  </si>
  <si>
    <t xml:space="preserve">       The transactions forms you need to record in the various journals</t>
  </si>
  <si>
    <t xml:space="preserve">       Purchases Journal</t>
  </si>
  <si>
    <t xml:space="preserve">       Accounts Receivable Subsidiary Ledger</t>
  </si>
  <si>
    <t xml:space="preserve">       Accounts Payable Subsidiary Ledger</t>
  </si>
  <si>
    <t xml:space="preserve">       Merchandise Inventory Subsidiary Ledger</t>
  </si>
  <si>
    <t xml:space="preserve">       General Ledger</t>
  </si>
  <si>
    <t xml:space="preserve">       Individual Earnings Records</t>
  </si>
  <si>
    <t xml:space="preserve">       Work Sheet</t>
  </si>
  <si>
    <t xml:space="preserve">       Statement of Owners’ Equity</t>
  </si>
  <si>
    <t xml:space="preserve">       Post Closing Trial Balance</t>
  </si>
  <si>
    <t>Chocolate Nirvana</t>
  </si>
  <si>
    <t>Antwerp Supreme</t>
  </si>
  <si>
    <t>Amount</t>
  </si>
  <si>
    <t>Chocolate Delights</t>
  </si>
  <si>
    <t>48956 257th Ave NE, Minneapolis, MN  55444</t>
  </si>
  <si>
    <t>Edwin Pharmacy</t>
  </si>
  <si>
    <t>Item ID</t>
  </si>
  <si>
    <t>M - 101</t>
  </si>
  <si>
    <t>D - 101</t>
  </si>
  <si>
    <t>SRM Gifts</t>
  </si>
  <si>
    <t>C - 101</t>
  </si>
  <si>
    <t>H - 101</t>
  </si>
  <si>
    <t>T - 101</t>
  </si>
  <si>
    <t>Journals</t>
  </si>
  <si>
    <t>Chart of Accounts</t>
  </si>
  <si>
    <t>ASSETS</t>
  </si>
  <si>
    <t>REVENUE</t>
  </si>
  <si>
    <t>Cash</t>
  </si>
  <si>
    <t>Sales - Store Sales</t>
  </si>
  <si>
    <t>Payroll Checking Account</t>
  </si>
  <si>
    <t>Sales - Retail</t>
  </si>
  <si>
    <t>Accounts Receivable</t>
  </si>
  <si>
    <t>Sales Returns &amp; Allowances</t>
  </si>
  <si>
    <t>Office Supplies</t>
  </si>
  <si>
    <t>Store Supplies</t>
  </si>
  <si>
    <t>COST OF GOODS SOLD</t>
  </si>
  <si>
    <t>Prepaid Insurance</t>
  </si>
  <si>
    <t>Cost of Goods Sold</t>
  </si>
  <si>
    <t>Prepaid Advertising</t>
  </si>
  <si>
    <t>Merchandise Inventory</t>
  </si>
  <si>
    <t>Office Equipment</t>
  </si>
  <si>
    <t>Accumulated Depreciation - Office Equipment</t>
  </si>
  <si>
    <t>Advertising Expense</t>
  </si>
  <si>
    <t>Store Equipment</t>
  </si>
  <si>
    <t>Rent Expense</t>
  </si>
  <si>
    <t>Accumulated Depreciation - Store Equipment</t>
  </si>
  <si>
    <t>Cleaning Expense</t>
  </si>
  <si>
    <t>LIABILITIES</t>
  </si>
  <si>
    <t>Accounts Payable</t>
  </si>
  <si>
    <t>Insurance Expense</t>
  </si>
  <si>
    <t>Interest Payable</t>
  </si>
  <si>
    <t>Wages Expense</t>
  </si>
  <si>
    <t>Notes Payable - Current</t>
  </si>
  <si>
    <t>Payroll Tax Expense</t>
  </si>
  <si>
    <t xml:space="preserve">Sales Tax Payable </t>
  </si>
  <si>
    <t>Employee's Federal Income Tax Payable</t>
  </si>
  <si>
    <t>Telephone Expense</t>
  </si>
  <si>
    <t>Social Security Tax Payable</t>
  </si>
  <si>
    <t>Utilities Expense</t>
  </si>
  <si>
    <t>Medicare Tax Payable</t>
  </si>
  <si>
    <t>Miscellaneous Expense</t>
  </si>
  <si>
    <t>FUTA Tax Payable</t>
  </si>
  <si>
    <t>SUTA Tax Payable</t>
  </si>
  <si>
    <t>Notes Payable - Non Current</t>
  </si>
  <si>
    <t>OWNERS' EQUITY</t>
  </si>
  <si>
    <t>Queta Johnson, Capital</t>
  </si>
  <si>
    <t>Queta Johnson, Drawing</t>
  </si>
  <si>
    <t>OTHER EXPENSE</t>
  </si>
  <si>
    <t>Income Summary</t>
  </si>
  <si>
    <t>Interest Expense</t>
  </si>
  <si>
    <t>Westminster, SD  58307</t>
  </si>
  <si>
    <t>Fireplace Supplies</t>
  </si>
  <si>
    <t>TA &amp; A Bell</t>
  </si>
  <si>
    <t>XY Energy</t>
  </si>
  <si>
    <t>231 Crescent Street</t>
  </si>
  <si>
    <t>501-08-1111</t>
  </si>
  <si>
    <t>Angie Faust</t>
  </si>
  <si>
    <t>2216 Ave D East</t>
  </si>
  <si>
    <t>501-08-2222</t>
  </si>
  <si>
    <t>Marge Hoffman</t>
  </si>
  <si>
    <t>152 Columbia Blvd</t>
  </si>
  <si>
    <t>501-08-3333</t>
  </si>
  <si>
    <t>Thomas Kapp</t>
  </si>
  <si>
    <t>3248 Manitoba Ave</t>
  </si>
  <si>
    <t>501-08-4444</t>
  </si>
  <si>
    <t>SALES JOURNAL</t>
  </si>
  <si>
    <t>INV NO</t>
  </si>
  <si>
    <t>ACCOUNT DEBITED</t>
  </si>
  <si>
    <t>POSTREF</t>
  </si>
  <si>
    <t>Accounts Receivable   DR.</t>
  </si>
  <si>
    <t>Sales - Retail Sales   CR.</t>
  </si>
  <si>
    <t>Sales Tax Payable CR</t>
  </si>
  <si>
    <t>PURCHASES JOURNAL</t>
  </si>
  <si>
    <t>ACCOUNT CREDITED</t>
  </si>
  <si>
    <t>POST REF</t>
  </si>
  <si>
    <t>Accounts Payable    CR.</t>
  </si>
  <si>
    <t>Merchandise Inventory    DR.</t>
  </si>
  <si>
    <t>ACCOUNT   DR.</t>
  </si>
  <si>
    <t>CASH RECEIPTS JOURNAL</t>
  </si>
  <si>
    <t>Sales - Store Sales   CR.</t>
  </si>
  <si>
    <t>Accts Rec    CR</t>
  </si>
  <si>
    <t>CASH PAYMENTS JOURNAL</t>
  </si>
  <si>
    <t>Check No.</t>
  </si>
  <si>
    <t>Accounts Payable   DR.</t>
  </si>
  <si>
    <t>GENERAL JOURNAL</t>
  </si>
  <si>
    <t>DESCRIPTION</t>
  </si>
  <si>
    <t xml:space="preserve">POST REF. </t>
  </si>
  <si>
    <t>DEBIT</t>
  </si>
  <si>
    <t>CREDIT</t>
  </si>
  <si>
    <t xml:space="preserve">POST. REF. </t>
  </si>
  <si>
    <t>Name</t>
  </si>
  <si>
    <t>Address</t>
  </si>
  <si>
    <t>Item</t>
  </si>
  <si>
    <t>Post. Ref.</t>
  </si>
  <si>
    <t>Debit</t>
  </si>
  <si>
    <t>Credit</t>
  </si>
  <si>
    <t>ACCOUNTS RECEIVABLE SUBSIDIARY LEDGER</t>
  </si>
  <si>
    <t>337 Prumer Str., Antwerp, Belgium</t>
  </si>
  <si>
    <t>251 381st St, Westminster, SD  58307</t>
  </si>
  <si>
    <t>461 2nd St, Westminster, SD  58307</t>
  </si>
  <si>
    <t>ACCOUNTS PAYABLE SUBSIDIARY LEDGER</t>
  </si>
  <si>
    <t>1028 Main Street, Westminster, SD  58307</t>
  </si>
  <si>
    <t>739 Riverside Lane, Westminster, SD  58307</t>
  </si>
  <si>
    <t>368 Express Place, Westminster, SD  58307</t>
  </si>
  <si>
    <t>Item Description</t>
  </si>
  <si>
    <t>Purchases</t>
  </si>
  <si>
    <t>Cost of Merchandise Sold</t>
  </si>
  <si>
    <t>Inventory</t>
  </si>
  <si>
    <t xml:space="preserve">Unit </t>
  </si>
  <si>
    <t xml:space="preserve">Total </t>
  </si>
  <si>
    <t>Total</t>
  </si>
  <si>
    <t>Date</t>
  </si>
  <si>
    <t>Qty</t>
  </si>
  <si>
    <t>Cost</t>
  </si>
  <si>
    <t>Account</t>
  </si>
  <si>
    <t xml:space="preserve">Account No. </t>
  </si>
  <si>
    <t>Sales Tax Payable</t>
  </si>
  <si>
    <t>No. 1001</t>
  </si>
  <si>
    <t>$</t>
  </si>
  <si>
    <t>To</t>
  </si>
  <si>
    <t>For</t>
  </si>
  <si>
    <t>Dollars</t>
  </si>
  <si>
    <t>Cents</t>
  </si>
  <si>
    <t>Balance Forward</t>
  </si>
  <si>
    <t>Pay to the</t>
  </si>
  <si>
    <t>Deposit</t>
  </si>
  <si>
    <t>Order of</t>
  </si>
  <si>
    <t>Sub Total</t>
  </si>
  <si>
    <t>Current Check</t>
  </si>
  <si>
    <t xml:space="preserve">Balance  </t>
  </si>
  <si>
    <t>No. 1002</t>
  </si>
  <si>
    <t>No. 1003</t>
  </si>
  <si>
    <t>No. 1004</t>
  </si>
  <si>
    <t>No. 1005</t>
  </si>
  <si>
    <t>No. 1006</t>
  </si>
  <si>
    <t>No. 1007</t>
  </si>
  <si>
    <t>No. 1008</t>
  </si>
  <si>
    <t>No. 1009</t>
  </si>
  <si>
    <t>No. 1010</t>
  </si>
  <si>
    <t>No. 1011</t>
  </si>
  <si>
    <t>No. 1012</t>
  </si>
  <si>
    <t>No. 1013</t>
  </si>
  <si>
    <t>No. 1014</t>
  </si>
  <si>
    <t>No. 1015</t>
  </si>
  <si>
    <t>EMPLOYEE EARNINGS RECORD</t>
  </si>
  <si>
    <t>Employee Name:</t>
  </si>
  <si>
    <t>Sue A. Doll</t>
  </si>
  <si>
    <t xml:space="preserve">Social Security </t>
  </si>
  <si>
    <t>Address:</t>
  </si>
  <si>
    <t>Status:</t>
  </si>
  <si>
    <t>Single</t>
  </si>
  <si>
    <t>Allowances:</t>
  </si>
  <si>
    <t>Pay Period Ending</t>
  </si>
  <si>
    <t>Gross Earnings</t>
  </si>
  <si>
    <t>Cumulative Earnings</t>
  </si>
  <si>
    <t>Federal Income Tax</t>
  </si>
  <si>
    <t>Social Security Tax</t>
  </si>
  <si>
    <t>Medicare Tax</t>
  </si>
  <si>
    <t>Total Deductions</t>
  </si>
  <si>
    <t>Net Pay</t>
  </si>
  <si>
    <t>Social Security #:</t>
  </si>
  <si>
    <t>Married</t>
  </si>
  <si>
    <t>Deductions</t>
  </si>
  <si>
    <t>Account Debited</t>
  </si>
  <si>
    <t>Employee Name</t>
  </si>
  <si>
    <t>Work Sheet</t>
  </si>
  <si>
    <t>Adjustments</t>
  </si>
  <si>
    <t>Adjusted Trial Balance</t>
  </si>
  <si>
    <t>Income Statement</t>
  </si>
  <si>
    <t>Balance Sheet</t>
  </si>
  <si>
    <t>Account Title</t>
  </si>
  <si>
    <t>ACCOUNT</t>
  </si>
  <si>
    <t>Statement of Owners' Equity</t>
  </si>
  <si>
    <t>Post Closing Trial Balance</t>
  </si>
  <si>
    <t>c)  Record entry for expired insurance</t>
  </si>
  <si>
    <t xml:space="preserve">       Cash Receipts Journal - begin with invoice 101</t>
  </si>
  <si>
    <t xml:space="preserve">       Checkbook - begin with check 1001</t>
  </si>
  <si>
    <t>Office Supplies Expense</t>
  </si>
  <si>
    <t>Store Supplies Expense</t>
  </si>
  <si>
    <t>Wages Payable</t>
  </si>
  <si>
    <t>Introduction and  Instructions</t>
  </si>
  <si>
    <t>Sales Tax Pay   CR.</t>
  </si>
  <si>
    <t>Cash                    DR</t>
  </si>
  <si>
    <t>Merch Inventory CR.                  COGS  DR.</t>
  </si>
  <si>
    <t>Cash                       CR.</t>
  </si>
  <si>
    <t xml:space="preserve">       Sales Journal - begin with invoice 1001</t>
  </si>
  <si>
    <t>Sales Discounts</t>
  </si>
  <si>
    <t xml:space="preserve">       Cash Payments Journal - begin with check 1001</t>
  </si>
  <si>
    <t>Other                CR</t>
  </si>
  <si>
    <t>Depreciation Expense - Office Equipment</t>
  </si>
  <si>
    <t>Depreciation Expense - Store Equipment</t>
  </si>
  <si>
    <t>Sales Discount  DR.</t>
  </si>
  <si>
    <t>Page 1</t>
  </si>
  <si>
    <t>Page 2</t>
  </si>
  <si>
    <t>Page 3</t>
  </si>
  <si>
    <t>Balance</t>
  </si>
  <si>
    <t>Balance                              Debit          Credit</t>
  </si>
  <si>
    <t xml:space="preserve">For  </t>
  </si>
  <si>
    <t>Other Accounts         DR.</t>
  </si>
  <si>
    <t xml:space="preserve">       Check Figures</t>
  </si>
  <si>
    <t xml:space="preserve">       General Journal (ONLY transactions that CANNOT go into one of the special journals)</t>
  </si>
  <si>
    <t xml:space="preserve">Dark Chocolate </t>
  </si>
  <si>
    <t xml:space="preserve">Halloween </t>
  </si>
  <si>
    <t xml:space="preserve">Thanksgiving </t>
  </si>
  <si>
    <t xml:space="preserve">Christmas </t>
  </si>
  <si>
    <t xml:space="preserve">The purpose of this practice set is to allow you the chance to see how each of the separate components we have worked on this semester fit together.  As you complete the set, you may find it necessary to look back at what we learned in various chapters to help remember exactly what to do. </t>
  </si>
  <si>
    <t xml:space="preserve">       Payroll Register - Begin with check 101 (assign to employees in order - do not actually write out checks to the employees)</t>
  </si>
  <si>
    <t xml:space="preserve">       Unadjusted Trial Balance</t>
  </si>
  <si>
    <t xml:space="preserve">       Income Statement (Multiple Step format)</t>
  </si>
  <si>
    <t xml:space="preserve">       Balance Sheet (Classified format)</t>
  </si>
  <si>
    <t xml:space="preserve">Milk chocolate </t>
  </si>
  <si>
    <t>****Record 2 deposits here, then 2 on the next stub, then you will write out this check</t>
  </si>
  <si>
    <t>Single Persons</t>
  </si>
  <si>
    <t>If the wages are</t>
  </si>
  <si>
    <t>And the number of withholding allowances claimed is</t>
  </si>
  <si>
    <t>At least</t>
  </si>
  <si>
    <t>But less</t>
  </si>
  <si>
    <t>than</t>
  </si>
  <si>
    <t>The amount of income tax to be withheld is</t>
  </si>
  <si>
    <t>Married Persons</t>
  </si>
  <si>
    <t>Adjusting Entries</t>
  </si>
  <si>
    <t>Closing Entries</t>
  </si>
  <si>
    <t xml:space="preserve">When you are asked to transfer enough funds to cover payroll, you will debit the Payroll Checking account for the same amount you credited in the first payroll entry in the general journal (net pay) but now it will be in the Cash Payments Journal.  This will give you a debit and a credit and will result in a zero balance (and nothing recorded in the Wages Payable account yet).  </t>
  </si>
  <si>
    <t>Check Figures – Chocolate Nirvana</t>
  </si>
  <si>
    <t>Sales Journal</t>
  </si>
  <si>
    <t>Purchase Journal</t>
  </si>
  <si>
    <t>Cash Receipts Journal</t>
  </si>
  <si>
    <t>Cash Payments Journal</t>
  </si>
  <si>
    <t>After posting your journals here are some selected balances:</t>
  </si>
  <si>
    <t>End of month activities:</t>
  </si>
  <si>
    <t>                Work Sheet:</t>
  </si>
  <si>
    <t>                Income Statement:</t>
  </si>
  <si>
    <t>                Statement of Owner’s Equity:</t>
  </si>
  <si>
    <t>                Balance Sheet:</t>
  </si>
  <si>
    <t>                Post-Closing Trial Balance:</t>
  </si>
  <si>
    <t>                Accounts Receivable                                     </t>
  </si>
  <si>
    <t xml:space="preserve">After computing payroll total net pay for all employees </t>
  </si>
  <si>
    <t>                Sales – Retail Sales             </t>
  </si>
  <si>
    <t>                Sales Tax Payable              </t>
  </si>
  <si>
    <t>                COGS / Merchandise Inventory       </t>
  </si>
  <si>
    <t>                Accounts Payable               </t>
  </si>
  <si>
    <t>                Merchandise Inventory           </t>
  </si>
  <si>
    <t>                Other                   </t>
  </si>
  <si>
    <t>                Other              </t>
  </si>
  <si>
    <t>                Merchandise Inventory / COGS           </t>
  </si>
  <si>
    <t>                Sales – Store Sales       </t>
  </si>
  <si>
    <t>                Sales Tax Payable            </t>
  </si>
  <si>
    <t>                Sales Discounts             </t>
  </si>
  <si>
    <t>                Accounts Receivable        </t>
  </si>
  <si>
    <t>                Cash          </t>
  </si>
  <si>
    <t>                Other             </t>
  </si>
  <si>
    <t>                Accounts Payable            </t>
  </si>
  <si>
    <t>                Cash             </t>
  </si>
  <si>
    <t>                Accounts Receivable        </t>
  </si>
  <si>
    <t>                Merchandise Inventory        </t>
  </si>
  <si>
    <t>                Accounts Payable         </t>
  </si>
  <si>
    <t>                                Trial Balance                 </t>
  </si>
  <si>
    <t>                                Adjustments       </t>
  </si>
  <si>
    <t xml:space="preserve">                                Adjusted Trial Balance          </t>
  </si>
  <si>
    <t>                                Income Statement (very bottom)     </t>
  </si>
  <si>
    <t>                                Net Sales       </t>
  </si>
  <si>
    <t>                                Gross Profit        </t>
  </si>
  <si>
    <t>                                Total Operating Expenses        </t>
  </si>
  <si>
    <t>                                Net Income      </t>
  </si>
  <si>
    <t xml:space="preserve">                                Queta Johnson, October 31, 2011     </t>
  </si>
  <si>
    <t>                                Total Current Assets     </t>
  </si>
  <si>
    <t>                                Total Property, Plant, &amp; Equipment      </t>
  </si>
  <si>
    <t>                                Total Assets    </t>
  </si>
  <si>
    <t>                                Total Current Liabilities       </t>
  </si>
  <si>
    <t>                                Total Non-Current Liabilities    </t>
  </si>
  <si>
    <t>                                Total Liabilities               </t>
  </si>
  <si>
    <t>                                Total Liabilities plus Owner’s Equity       </t>
  </si>
  <si>
    <t>                                Debits and credit           </t>
  </si>
  <si>
    <t>b)  Depreciation - calculate depreciation for JUST the month of October based on the following information:</t>
  </si>
  <si>
    <t>                                Balance Sheet (very bottom )     </t>
  </si>
  <si>
    <t>Unadjusted Trial Balance</t>
  </si>
  <si>
    <t>Schedule of Accounts Receivable (Accounts Receivable Customer Balances)</t>
  </si>
  <si>
    <t>Schedule of Accounts Payable (Accounts Payable Creditor Balances)</t>
  </si>
  <si>
    <t>Date      2015</t>
  </si>
  <si>
    <t>DATE               2015</t>
  </si>
  <si>
    <r>
      <t xml:space="preserve">DATE        </t>
    </r>
    <r>
      <rPr>
        <sz val="8"/>
        <rFont val="Arial"/>
        <family val="2"/>
      </rPr>
      <t>2015</t>
    </r>
  </si>
  <si>
    <t>DATE              2015</t>
  </si>
  <si>
    <t>DATE                 2015</t>
  </si>
  <si>
    <t>DATE            2015</t>
  </si>
  <si>
    <t>COGS   DR.     Merchandise Inventory   CR.</t>
  </si>
  <si>
    <t>18.  Statement of Owner's Equity - were we in business last month?  Does that affect how we show anything on this statement?</t>
  </si>
  <si>
    <t xml:space="preserve">8.  Use your chart of accounts page to begin work on your worksheet.  List all accounts, in order, except you do not need to list Payroll Checking Account, Notes Payable - current, Income Summary, or Miscellaneous Expense.  </t>
  </si>
  <si>
    <t>22.  After posting the closing entries, you will then prepare the post-closing trial balance.  Which accounts should still be open?</t>
  </si>
  <si>
    <t xml:space="preserve">7  After posting all numbers from the journals into the general ledger, go to the Unadjusted Trial Balance in the back of the booklet.  Write down each account, in order, from the general ledger that has a balance (you will have many accounts that do not yet have balances) and write in the balance - debit or credit - and add up your balances.  Check your totals (this is a Trial BALANCE so your two balances should be the same) and compare to the check figures.  </t>
  </si>
  <si>
    <t>e)  Currently there are $115 worth of store supplies on hand</t>
  </si>
  <si>
    <r>
      <t xml:space="preserve">Queta Johnson is about to open a new business – Chocolate Nirvana.  It will be a small chocolate specialties store.  She plans on selling a limited number of hand-made molded candies, some of which are holiday specific and others that are of a more generic nature, as well as carrying a line of top-end candy bars.  The majority of her sales will come from walk-in customers which will all be on a cash only basis.  In addition, she will also sell direct to two local businesses, on account, with terms 1/10,n/30.  She anticipates working full-time at the store and needing the help of four part-time employees.  She uses  a perpetual FIFO (First-in, First-Out) method to account for her inventory.  So, </t>
    </r>
    <r>
      <rPr>
        <b/>
        <u/>
        <sz val="14"/>
        <rFont val="Times New Roman"/>
        <family val="1"/>
      </rPr>
      <t>every time you record a sale of merchandise, whether on account (Sales Journal) or for cash (Cash Receipts), you must also figure out the cost of the goods (determined from recording it in the merchandise inventory sheets and applying FIFO)</t>
    </r>
    <r>
      <rPr>
        <u/>
        <sz val="14"/>
        <rFont val="Times New Roman"/>
        <family val="1"/>
      </rPr>
      <t>.</t>
    </r>
  </si>
  <si>
    <t>6.  As you post in the general ledger, keep running balances.  Remember if you have a debit balance and a debit transaction they are added and stay a debit.  If you have a credit balance and a credit transaction they are added and stay a credit.  If you have one as a debit and the other as a credit they are subtracted and the balance goes to the higher side.  Remember the rules for normal balances!  Do not worry about an account's balance too much until you have posted all transactions - at that time all accounts should have their "normal" balance.</t>
  </si>
  <si>
    <t xml:space="preserve">11.  We do not total our general journal columns, however, you should add up your debit / credit columns to see if they match the check figures, but do not write it on the journal page.  </t>
  </si>
  <si>
    <t>13.  Also, add your adjusting entries on to the worksheet in the Adjustments column.  You will total your adjusting entries here.</t>
  </si>
  <si>
    <t>14.  You can now complete the worksheet.  Your Adjusted Trial Balance columns should match your general ledger balances.  What accounts need to get extended into the Income Statement columns (based on the Adjusted Trial Balance numbers) and which ones need to go into the Balance Sheet columns?  Look at chapter 4 if you can't remember.  Also, check chapter 4 to remind yourself how to show the totals on the botom of the last page of the worksheet.</t>
  </si>
  <si>
    <t xml:space="preserve">15.  You are now ready to prepare your financial statements.  Be sure to use chapter 6 examples as references. </t>
  </si>
  <si>
    <t>16.  Your Accounts Receivable Customer Balance (Schedule of Accounts Receivable) and Accounts Payable Vendor balance (Schedule of Accounts Payable) are from chapter 5.  Simply list each customer that owes you money (Accounts Receivable) or that you owe money to (Accounts Payable) and total them (examples in chapter 5).  You do not have to list any businesses that do not have balances at the end of the month.</t>
  </si>
  <si>
    <t>SELLING EXPENSES</t>
  </si>
  <si>
    <t>ADMINISTRATIVE EXPENSES</t>
  </si>
  <si>
    <t>20.  You are now ready to prepare your closing entries.  These need to be journalized in the general journal.  Use chapter 4 as a reference.  If you prepared your worksheet correctly this is a great help in preparing the closing entries.  Remember, though, we may have some accounts now that we did not have back in chapter 4 that still need to be closed because of the type of account they are.</t>
  </si>
  <si>
    <t xml:space="preserve">       Tax Withholding Chart (amounts shown are the dollars to withhold)</t>
  </si>
  <si>
    <t>Accumulated Depreciation - Office Equip</t>
  </si>
  <si>
    <t>Accumulated Depreciation - Store Equip</t>
  </si>
  <si>
    <t>Depreciation Exp - Store Eq</t>
  </si>
  <si>
    <t>Depreciation Exp - Office Eq</t>
  </si>
  <si>
    <t>These are the Federal Income Tax Withholding dollar amounts to use for our practice set</t>
  </si>
  <si>
    <t>Prepare month end adjusting entries based on the following data for OCTOBER:</t>
  </si>
  <si>
    <t xml:space="preserve"> Oct 1</t>
  </si>
  <si>
    <t xml:space="preserve"> 15</t>
  </si>
  <si>
    <t>15</t>
  </si>
  <si>
    <t>Notes Payable - noncurrent</t>
  </si>
  <si>
    <t>Pay Rate per hour:</t>
  </si>
  <si>
    <t>Sue Doll</t>
  </si>
  <si>
    <t>TOTALS</t>
  </si>
  <si>
    <t>d)  Currently there are $75 worth of office supplies on hand</t>
  </si>
  <si>
    <t>g)  Record wages earned, but unpaid, on Oct 31 of $250</t>
  </si>
  <si>
    <t>17.  Income Statement - use a multiple step format.  We have two revenue accounts so we need to show them both.  What all do you show, and in what columns (chapter 6) to get to gross profit?  Where do you show Interest Expense?</t>
  </si>
  <si>
    <t>21.  After journalizing the closing entries, you then need to post them into the general ledger.  Do we put something in the item column?</t>
  </si>
  <si>
    <t>Sales tax Payable</t>
  </si>
  <si>
    <t>Notes Payable - Noncurrent</t>
  </si>
  <si>
    <t>Cost of Merchandise (Goods) Sold</t>
  </si>
  <si>
    <t>Acc Depr - Off Equip</t>
  </si>
  <si>
    <t>Acc Depr - Store Equip</t>
  </si>
  <si>
    <t>Emp Fed Inc Tax Pay</t>
  </si>
  <si>
    <t>Soc Security Tax Pay</t>
  </si>
  <si>
    <t>Sales Returns &amp; Allow</t>
  </si>
  <si>
    <t>Depreciation Exp - St Eq</t>
  </si>
  <si>
    <t>Net Income</t>
  </si>
  <si>
    <t>5.  Once you have your totals correct, begin posting into the general ledger.  You must post all 5 journals (includes the general journal!!!)  From the special journals, if you have the name of an account in the column heading, you will post ONLY the total from that column into the general ledger as either a debit (DR) or a credit (CR) based on what is shown in the column heading.  For the "Other" columns you must post each amount individually.  This comes from chapter 5.   From the general journal you need to post every account you have used.</t>
  </si>
  <si>
    <t>The numbers used in these charts do not reflect actual IRS numbers</t>
  </si>
  <si>
    <r>
      <t xml:space="preserve">Payroll – record the payroll as instructed first into their employee earnings records, then transfer the information into the payroll register and after totaling the payroll register use that information to prepare a general journal entry.   Specific data for each individual regarding their pay rate, status and number of allowances can be found on their earnings record sheets.  Specific rates to be used for social security, medicare, and the unemployment amounts can be found down in the next section.  Prepare the journal entries based off what we were taught in the textbook.  You will need to debit the wages expense account for total gross wages and credit each of the things we withheld (as summarized on the payroll register).  However you must credit </t>
    </r>
    <r>
      <rPr>
        <b/>
        <sz val="12"/>
        <rFont val="Times New Roman"/>
        <family val="1"/>
      </rPr>
      <t xml:space="preserve">Payroll Checking Account for the net pay because this business uses a separate checking account for normal checks and payroll checks.  </t>
    </r>
  </si>
  <si>
    <t>Be sure to use your textbook as a reference as you work through this set.  All of this information comes from work in our textbook.</t>
  </si>
  <si>
    <t>For the Pay Period Ending:  October 28, 2015</t>
  </si>
  <si>
    <t>3.  First - journalize the form into ONE of the journals.  If it can go into one of the special journals, that is where you first put it.  Only if you cannot (the transaction does not work for any of them) would you record it in the general journal.</t>
  </si>
  <si>
    <t xml:space="preserve"> If you are told to write a check - put it in the cash payments.  It must go in the Cash credit column, which means that it must also go to the check book and write out a check.  Why did we pay it?  On account would go in the Accounts Payable debit column, you would need the name of the business off to the left, and it would need to be recorded in the Accounts Payable subidiary.  Some other reason?  Would need to go in the Other column and you would need the name of an account from the chart of accounts.  If we have an asset relating to what we are paying for we should use that.  If not then we can use the expense or other appropriate account.  If we pay for more than one thing with the single check we will need 2 lines to record it so that we can properly show the details.  </t>
  </si>
  <si>
    <t>If you receive money put it in the cash receipts.  The total amount of cash received must go in the Cash debit column and into the check book as a deposit.  Why did you get the money?  If you received it for a summary of cash sales, you must credit Sales - Store Sales and Sales Tax Payable.  These numbers come from the bottom of the cash sales form.  Then we must also take the things we sold into the merchandsie inventory sheets and record them as sales and determine what our COST in the goods sold would be.  This is based on what we learned in chapter 7.  Did we get the money for payment received on account?  We have to go back to the original form to find out how much they owe us.  We have already recorded the things they bought, so we are only recording the receipt of the payment.  Credit Accounts Receivable for the full amount owed, debit Sales Discount for the appropriate discount amount based on the terms given on the original form, and show the cash received for the difference.  The accounts receivable amount must go to the accounts receivable subsidiary.  Because we affected accounts receivable we need the name of the business over on the far left.  If we received it for any other reason it needs to go in the Other column and we need the name of an account on the left.</t>
  </si>
  <si>
    <t>If you buy something on account (or receive a service that you will be paying for a bit later) it belongs in the Purchases Journal.  Because everything in this journal will include a credit to Accounts Payable you will need the name of the business off to the left.  Then, what did you buy?  Merchandise?  Then also put it in the Merchandise Inventory column.  Something else?  Then over on the right, put the amount in and then find an account from the chart of account that matches what you have gotten.  Because we affected Accounts Payable we have to take that amount into the Accounts Payable subsidiary.  If we purchased merchandise that must go to the merchandise inventory subsidiary.</t>
  </si>
  <si>
    <t xml:space="preserve"> Only if you cannot record it in one of these four journals would you record it in the general journal.  Which means you should not record anything here that affects Cash.  We study returns and allowances in chapter 6 and payroll in chapter 11.  We will also use the general journal for our adjusting and closing entries.</t>
  </si>
  <si>
    <t>Keep in mind that after recording the general journal entry to record the actual payroll you must also prepare a journal entry to record the payroll tax expense for the business.  Chocolate Nirvana is responsible for matching the Social Security and Medicare amounts withheld from its employees and also must pay in for Federal and State Unemployment.  This means that when it comes time to post into the ledger you will have two identical amounts in the Social Security account and two identical amounts in the Medicare account.  This entry was shown in the textbook so please follow the format we saw there.  We will not actually write out payroll checks to our employees, just put in check numbers 101 - 104 in the payroll register.</t>
  </si>
  <si>
    <t>9.  For the accounts on your unadjusted trial balance, fill in their balances on to the worksheet in the Unadjusted Trial Balance columns.  Leave all other accounts blank for these columns.</t>
  </si>
  <si>
    <t>10.  Journalize your adjusting entries in the general journal.  You are given the information here, but you will need to also use the chart of accounts, sometimes you will need to look back at the form where we originally got the information we recorded for this charge, or you may need to look up on the forms, the ledger, or the trial balance a cost amount.</t>
  </si>
  <si>
    <r>
      <t xml:space="preserve">a)  Record accrued </t>
    </r>
    <r>
      <rPr>
        <b/>
        <sz val="14"/>
        <rFont val="Arial"/>
        <family val="2"/>
      </rPr>
      <t>interest</t>
    </r>
    <r>
      <rPr>
        <sz val="14"/>
        <rFont val="Arial"/>
        <family val="2"/>
      </rPr>
      <t xml:space="preserve"> on the long term note for 3 days - $13.56</t>
    </r>
  </si>
  <si>
    <t xml:space="preserve">     Store Equipment - 5 year life, $3000 salvage value, use straight line depreciation </t>
  </si>
  <si>
    <t xml:space="preserve">     Office Equipment - 5 year life, $300 salvage value, use straight line depreciation </t>
  </si>
  <si>
    <t>12.  Post your adjusting entries into the general ledger and get new running balances.  Remember from chapter 3 what date we use and how we show this in the ledger.</t>
  </si>
  <si>
    <t xml:space="preserve">       Accounts Receivable Customer Balance (Schedule of Accounts Receivable)</t>
  </si>
  <si>
    <t xml:space="preserve">       Accounts Payable Vendor Balance (Schedule of Accounts Payable)</t>
  </si>
  <si>
    <t>Before turning in your completed practice set - Please be sure to put your name on it</t>
  </si>
  <si>
    <t>19. Balance Sheet - use the classified example in report form from chapter 6.  The Notes Payable - current balance on the Balance Sheet should be $16,500 and the Notest Payable - noncurrent balance on the Balance Sheet should be $15,125.</t>
  </si>
  <si>
    <t>1.  Be sure to complete each form before moving on to the next form.</t>
  </si>
  <si>
    <t>2.  Read the form and decide which journal to put it in.</t>
  </si>
  <si>
    <t xml:space="preserve"> If you sold something on account it belongs in the sales journal.  For this journal everything needs to be in the Accounts Receivable column as well as in the Sales - Retail and Sales Tax Payable columns.  These numbers come right from the form.  Then we take the stuff we sold into the Merchandise Inventory sheets to determine what our COST in the goods we sold would be.  We affected accounts receivable so we also have to take that amount into the Accounts Receivable subsidiary.</t>
  </si>
  <si>
    <r>
      <t xml:space="preserve">Social Security   6.2%, on the first $118,500 earned each year by each employee                      Medicare        1.45% of all wages earned each year by each employee                                                                                                       FUTA             0 </t>
    </r>
    <r>
      <rPr>
        <b/>
        <sz val="12"/>
        <rFont val="Times New Roman"/>
        <family val="1"/>
      </rPr>
      <t>.</t>
    </r>
    <r>
      <rPr>
        <sz val="12"/>
        <rFont val="Times New Roman"/>
        <family val="1"/>
      </rPr>
      <t>8% on the first $7000 earned each year by each employee                                     SUTA               7% on the first $15,000 earned each year by each employee</t>
    </r>
  </si>
  <si>
    <t>4.  After journalizing all forms, total up every column from all four special journals and write down your total on the journal page.  Compare your totals with the check figures.  Do they match?  If they do not, determine how far off they are.  Try to determine where the error would come from.</t>
  </si>
  <si>
    <t>f)  Record entry for amount of advertising expired for the period just ended</t>
  </si>
  <si>
    <t xml:space="preserve"> Oct 28, 2015</t>
  </si>
  <si>
    <r>
      <t>Wages Expense</t>
    </r>
    <r>
      <rPr>
        <b/>
        <sz val="10"/>
        <rFont val="Arial"/>
        <family val="2"/>
      </rPr>
      <t xml:space="preserve"> (Gross Wages)</t>
    </r>
  </si>
  <si>
    <t>Oct</t>
  </si>
  <si>
    <t>Thunderbird mall</t>
  </si>
  <si>
    <t>Oct  1</t>
  </si>
  <si>
    <t>Robert Reichensperger</t>
  </si>
  <si>
    <t>Oct 1</t>
  </si>
  <si>
    <t>D&amp;D Shelving</t>
  </si>
  <si>
    <t>Noc Overage</t>
  </si>
  <si>
    <t>Oct 5</t>
  </si>
  <si>
    <t>Machines Ltd</t>
  </si>
  <si>
    <t xml:space="preserve">Oct </t>
  </si>
  <si>
    <t>P1</t>
  </si>
  <si>
    <t>✓</t>
  </si>
  <si>
    <t>PDQ Supplies</t>
  </si>
  <si>
    <t>Image Counts Advertising</t>
  </si>
  <si>
    <t>S1</t>
  </si>
  <si>
    <t>Oct 13</t>
  </si>
  <si>
    <t>Oct 10</t>
  </si>
  <si>
    <t>Oct 15</t>
  </si>
  <si>
    <t>CP1</t>
  </si>
  <si>
    <t>Oct 18</t>
  </si>
  <si>
    <t>CR1</t>
  </si>
  <si>
    <t>Oct 20</t>
  </si>
  <si>
    <t xml:space="preserve">Store Supplies </t>
  </si>
  <si>
    <t>PrePaid Advertising</t>
  </si>
  <si>
    <t>Fire Place Supplies</t>
  </si>
  <si>
    <t>Chocolate delights</t>
  </si>
  <si>
    <t>Notes Payable- Current</t>
  </si>
  <si>
    <t>Totals</t>
  </si>
  <si>
    <t>Notes Payable, Noncurrent</t>
  </si>
  <si>
    <t>Sales- Store Sales</t>
  </si>
  <si>
    <t>TA&amp;A Bell</t>
  </si>
  <si>
    <t>Accounts receivable- Edwin Pharmacy</t>
  </si>
  <si>
    <t>Sales- retail</t>
  </si>
  <si>
    <t>Accounts Receivable- SRM Gifts</t>
  </si>
  <si>
    <t>Sales returns &amp; allowances</t>
  </si>
  <si>
    <t>Acounts receivable-Edwin Pharmacy</t>
  </si>
  <si>
    <t>Accounts Payable- Antwerp Supreme</t>
  </si>
  <si>
    <t>Merchandise inventory</t>
  </si>
  <si>
    <t>Depreciation expense-store eq</t>
  </si>
  <si>
    <t>Accumulated depreciation-store equip</t>
  </si>
  <si>
    <t>Depreciation exp-office eq</t>
  </si>
  <si>
    <t>Accumulated depreciation-Office Equip</t>
  </si>
  <si>
    <t>Insurance expense</t>
  </si>
  <si>
    <t>prepaid insurance</t>
  </si>
  <si>
    <t xml:space="preserve">Insurance expires </t>
  </si>
  <si>
    <t xml:space="preserve">Office Supplies Used </t>
  </si>
  <si>
    <t>store supplies expense</t>
  </si>
  <si>
    <t>store supplies</t>
  </si>
  <si>
    <t xml:space="preserve">Store Supplies Used </t>
  </si>
  <si>
    <t xml:space="preserve">Advertising Expires </t>
  </si>
  <si>
    <t>Cr1</t>
  </si>
  <si>
    <t>-</t>
  </si>
  <si>
    <t>Oct 31</t>
  </si>
  <si>
    <t>Oct 22</t>
  </si>
  <si>
    <t>Oct 27</t>
  </si>
  <si>
    <t>Antwerp</t>
  </si>
  <si>
    <t>Supreme</t>
  </si>
  <si>
    <t>Boot Hill Bank</t>
  </si>
  <si>
    <t>Pay Roll Checking Account</t>
  </si>
  <si>
    <t>Queta Johnson</t>
  </si>
  <si>
    <t>Oct 28</t>
  </si>
  <si>
    <t>Closing</t>
  </si>
  <si>
    <t>Gross Sales</t>
  </si>
  <si>
    <t>Gross Profit</t>
  </si>
  <si>
    <t>less Operating Expense</t>
  </si>
  <si>
    <t>Beginning Balance</t>
  </si>
  <si>
    <t>$ -</t>
  </si>
  <si>
    <t>Add investment by owner</t>
  </si>
  <si>
    <t>Add net income</t>
  </si>
  <si>
    <t>Less drawings</t>
  </si>
  <si>
    <t>Ending Balance</t>
  </si>
  <si>
    <t>Total Current Assets</t>
  </si>
  <si>
    <t>Net Fixed Assets</t>
  </si>
  <si>
    <t>Total Assets</t>
  </si>
  <si>
    <t>Liabilities and Capital</t>
  </si>
  <si>
    <t>Total Current Liabilties</t>
  </si>
  <si>
    <t>Total Liabilities</t>
  </si>
  <si>
    <t>Total Liabilities and Capital</t>
  </si>
  <si>
    <t>Assets</t>
  </si>
  <si>
    <t>Accounts Recievable</t>
  </si>
  <si>
    <t>Prepaid Equipment</t>
  </si>
  <si>
    <t>Interest payable</t>
  </si>
  <si>
    <t>Sales Tax payable</t>
  </si>
  <si>
    <t>Notes Payable, noncurrent</t>
  </si>
  <si>
    <t>Suta Tax Payable</t>
  </si>
  <si>
    <t>Futa Tax Payable</t>
  </si>
  <si>
    <t>Soc Sec Tax Payable</t>
  </si>
  <si>
    <t>EFIT Payable</t>
  </si>
  <si>
    <t>Sales 0 Retail</t>
  </si>
  <si>
    <t>Sales Returns</t>
  </si>
  <si>
    <t>Net sales</t>
  </si>
  <si>
    <t>less cost of goods sold</t>
  </si>
  <si>
    <t>Advertising Expenses</t>
  </si>
  <si>
    <t>Depreciation Expense</t>
  </si>
  <si>
    <t>Supplies Expense</t>
  </si>
  <si>
    <t>Rent expense</t>
  </si>
  <si>
    <t>cleaning expense</t>
  </si>
  <si>
    <t>Depreciation expense-office equip</t>
  </si>
  <si>
    <t>insurance expense</t>
  </si>
  <si>
    <t>Payroll expense</t>
  </si>
  <si>
    <t>Office Supplies expense</t>
  </si>
  <si>
    <t>Phone Expense</t>
  </si>
  <si>
    <t>Utilites Expense</t>
  </si>
  <si>
    <t>Internet Expense</t>
  </si>
  <si>
    <t>Total Operating cost</t>
  </si>
  <si>
    <t>Reecie Cleaning service</t>
  </si>
  <si>
    <t>Credit Memo</t>
  </si>
  <si>
    <t>closing</t>
  </si>
  <si>
    <t>J1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</si>
</sst>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409]mmmm\ d\,\ yyyy;@"/>
    <numFmt numFmtId="165" formatCode="0.00_);\(0.00\)"/>
    <numFmt numFmtId="166" formatCode="0_);\(0\)"/>
    <numFmt numFmtId="167" formatCode="_(* #,##0_);_(* \(#,##0\);_(* &quot;-&quot;??_);_(@_)"/>
  </numFmts>
  <fonts count="40" x14ac:knownFonts="1">
    <font>
      <sz val="10"/>
      <name val="Arial"/>
    </font>
    <font>
      <sz val="10"/>
      <name val="Arial"/>
      <family val="2"/>
    </font>
    <font>
      <sz val="8"/>
      <name val="Arial"/>
      <family val="2"/>
    </font>
    <font>
      <sz val="72"/>
      <name val="Times New Roman"/>
      <family val="1"/>
    </font>
    <font>
      <b/>
      <sz val="12"/>
      <name val="Arial"/>
      <family val="2"/>
    </font>
    <font>
      <b/>
      <sz val="10"/>
      <name val="Arial"/>
      <family val="2"/>
    </font>
    <font>
      <sz val="10"/>
      <name val="Arial"/>
      <family val="2"/>
    </font>
    <font>
      <sz val="14"/>
      <name val="Arial"/>
      <family val="2"/>
    </font>
    <font>
      <b/>
      <sz val="16"/>
      <name val="Arial"/>
      <family val="2"/>
    </font>
    <font>
      <sz val="12"/>
      <name val="Arial"/>
      <family val="2"/>
    </font>
    <font>
      <sz val="16"/>
      <name val="Arial"/>
      <family val="2"/>
    </font>
    <font>
      <sz val="7"/>
      <name val="Arial"/>
      <family val="2"/>
    </font>
    <font>
      <b/>
      <sz val="14"/>
      <name val="Arial"/>
      <family val="2"/>
    </font>
    <font>
      <sz val="9"/>
      <name val="Arial"/>
      <family val="2"/>
    </font>
    <font>
      <b/>
      <sz val="9"/>
      <name val="Arial"/>
      <family val="2"/>
    </font>
    <font>
      <b/>
      <sz val="14"/>
      <name val="Times New Roman"/>
      <family val="1"/>
    </font>
    <font>
      <u/>
      <sz val="16"/>
      <name val="Arial"/>
      <family val="2"/>
    </font>
    <font>
      <sz val="10"/>
      <color theme="0"/>
      <name val="Arial"/>
      <family val="2"/>
    </font>
    <font>
      <b/>
      <sz val="8"/>
      <name val="Arial"/>
      <family val="2"/>
    </font>
    <font>
      <b/>
      <sz val="7"/>
      <name val="Arial"/>
      <family val="2"/>
    </font>
    <font>
      <b/>
      <sz val="6"/>
      <name val="Arial"/>
      <family val="2"/>
    </font>
    <font>
      <b/>
      <i/>
      <sz val="10"/>
      <name val="Arial"/>
      <family val="2"/>
    </font>
    <font>
      <b/>
      <u/>
      <sz val="16"/>
      <name val="Arial"/>
      <family val="2"/>
    </font>
    <font>
      <sz val="11"/>
      <name val="Calibri"/>
      <family val="2"/>
    </font>
    <font>
      <b/>
      <sz val="14"/>
      <name val="Calibri"/>
      <family val="2"/>
    </font>
    <font>
      <b/>
      <sz val="20"/>
      <name val="Algerian"/>
      <family val="5"/>
    </font>
    <font>
      <b/>
      <sz val="11"/>
      <name val="Arial"/>
      <family val="2"/>
    </font>
    <font>
      <b/>
      <i/>
      <sz val="9"/>
      <name val="Arial"/>
      <family val="2"/>
    </font>
    <font>
      <b/>
      <i/>
      <sz val="11"/>
      <name val="Arial"/>
      <family val="2"/>
    </font>
    <font>
      <sz val="14"/>
      <name val="Times New Roman"/>
      <family val="1"/>
    </font>
    <font>
      <b/>
      <u/>
      <sz val="14"/>
      <name val="Times New Roman"/>
      <family val="1"/>
    </font>
    <font>
      <u/>
      <sz val="14"/>
      <name val="Times New Roman"/>
      <family val="1"/>
    </font>
    <font>
      <sz val="12"/>
      <name val="Times New Roman"/>
      <family val="1"/>
    </font>
    <font>
      <b/>
      <sz val="12"/>
      <name val="Times New Roman"/>
      <family val="1"/>
    </font>
    <font>
      <b/>
      <sz val="10"/>
      <name val="Calibri"/>
      <family val="2"/>
    </font>
    <font>
      <sz val="9"/>
      <name val="Calibri"/>
      <family val="2"/>
    </font>
    <font>
      <u/>
      <sz val="10"/>
      <color theme="10"/>
      <name val="Arial"/>
    </font>
    <font>
      <u/>
      <sz val="10"/>
      <color theme="11"/>
      <name val="Arial"/>
    </font>
    <font>
      <sz val="10"/>
      <name val="Zapf Dingbats"/>
      <family val="2"/>
    </font>
    <font>
      <b/>
      <sz val="10"/>
      <name val="Zapf Dingbats"/>
      <family val="2"/>
    </font>
  </fonts>
  <fills count="3">
    <fill>
      <patternFill patternType="none"/>
    </fill>
    <fill>
      <patternFill patternType="gray125"/>
    </fill>
    <fill>
      <patternFill patternType="solid">
        <fgColor theme="2" tint="-9.9978637043366805E-2"/>
        <bgColor indexed="64"/>
      </patternFill>
    </fill>
  </fills>
  <borders count="69">
    <border>
      <left/>
      <right/>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diagonal/>
    </border>
    <border>
      <left style="thin">
        <color auto="1"/>
      </left>
      <right style="thin">
        <color auto="1"/>
      </right>
      <top/>
      <bottom/>
      <diagonal/>
    </border>
    <border>
      <left/>
      <right/>
      <top/>
      <bottom style="double">
        <color auto="1"/>
      </bottom>
      <diagonal/>
    </border>
    <border>
      <left/>
      <right/>
      <top style="thin">
        <color auto="1"/>
      </top>
      <bottom style="double">
        <color auto="1"/>
      </bottom>
      <diagonal/>
    </border>
    <border>
      <left style="double">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double">
        <color auto="1"/>
      </top>
      <bottom style="thin">
        <color auto="1"/>
      </bottom>
      <diagonal/>
    </border>
    <border>
      <left style="double">
        <color auto="1"/>
      </left>
      <right/>
      <top/>
      <bottom/>
      <diagonal/>
    </border>
    <border>
      <left/>
      <right style="double">
        <color auto="1"/>
      </right>
      <top style="double">
        <color auto="1"/>
      </top>
      <bottom/>
      <diagonal/>
    </border>
    <border>
      <left style="double">
        <color auto="1"/>
      </left>
      <right/>
      <top style="double">
        <color auto="1"/>
      </top>
      <bottom/>
      <diagonal/>
    </border>
    <border>
      <left style="thin">
        <color auto="1"/>
      </left>
      <right style="thin">
        <color auto="1"/>
      </right>
      <top/>
      <bottom style="thin">
        <color auto="1"/>
      </bottom>
      <diagonal/>
    </border>
    <border>
      <left style="thin">
        <color auto="1"/>
      </left>
      <right style="double">
        <color auto="1"/>
      </right>
      <top style="double">
        <color auto="1"/>
      </top>
      <bottom/>
      <diagonal/>
    </border>
    <border>
      <left style="double">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double">
        <color auto="1"/>
      </right>
      <top/>
      <bottom style="thin">
        <color auto="1"/>
      </bottom>
      <diagonal/>
    </border>
    <border>
      <left/>
      <right/>
      <top/>
      <bottom style="medium">
        <color auto="1"/>
      </bottom>
      <diagonal/>
    </border>
    <border>
      <left/>
      <right style="thick">
        <color auto="1"/>
      </right>
      <top/>
      <bottom style="medium">
        <color auto="1"/>
      </bottom>
      <diagonal/>
    </border>
    <border>
      <left style="double">
        <color auto="1"/>
      </left>
      <right style="double">
        <color auto="1"/>
      </right>
      <top style="double">
        <color auto="1"/>
      </top>
      <bottom/>
      <diagonal/>
    </border>
    <border>
      <left style="double">
        <color auto="1"/>
      </left>
      <right style="double">
        <color auto="1"/>
      </right>
      <top style="thin">
        <color auto="1"/>
      </top>
      <bottom style="thin">
        <color auto="1"/>
      </bottom>
      <diagonal/>
    </border>
    <border>
      <left/>
      <right/>
      <top style="double">
        <color auto="1"/>
      </top>
      <bottom style="thin">
        <color auto="1"/>
      </bottom>
      <diagonal/>
    </border>
    <border>
      <left style="double">
        <color auto="1"/>
      </left>
      <right style="double">
        <color auto="1"/>
      </right>
      <top/>
      <bottom style="thin">
        <color auto="1"/>
      </bottom>
      <diagonal/>
    </border>
    <border>
      <left/>
      <right style="double">
        <color auto="1"/>
      </right>
      <top/>
      <bottom style="thin">
        <color auto="1"/>
      </bottom>
      <diagonal/>
    </border>
    <border>
      <left style="double">
        <color auto="1"/>
      </left>
      <right style="thin">
        <color auto="1"/>
      </right>
      <top style="double">
        <color auto="1"/>
      </top>
      <bottom style="thin">
        <color auto="1"/>
      </bottom>
      <diagonal/>
    </border>
    <border>
      <left style="double">
        <color auto="1"/>
      </left>
      <right style="double">
        <color auto="1"/>
      </right>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diagonal/>
    </border>
    <border>
      <left/>
      <right/>
      <top style="thin">
        <color auto="1"/>
      </top>
      <bottom style="thick">
        <color auto="1"/>
      </bottom>
      <diagonal/>
    </border>
    <border>
      <left style="double">
        <color auto="1"/>
      </left>
      <right style="double">
        <color auto="1"/>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ck">
        <color auto="1"/>
      </top>
      <bottom/>
      <diagonal/>
    </border>
    <border>
      <left style="thin">
        <color auto="1"/>
      </left>
      <right style="medium">
        <color auto="1"/>
      </right>
      <top style="thick">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double">
        <color auto="1"/>
      </left>
      <right/>
      <top style="thin">
        <color auto="1"/>
      </top>
      <bottom/>
      <diagonal/>
    </border>
    <border>
      <left style="double">
        <color auto="1"/>
      </left>
      <right style="thin">
        <color auto="1"/>
      </right>
      <top style="thin">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n">
        <color auto="1"/>
      </right>
      <top style="thick">
        <color auto="1"/>
      </top>
      <bottom style="double">
        <color auto="1"/>
      </bottom>
      <diagonal/>
    </border>
    <border>
      <left style="double">
        <color auto="1"/>
      </left>
      <right style="double">
        <color auto="1"/>
      </right>
      <top style="thick">
        <color auto="1"/>
      </top>
      <bottom style="double">
        <color auto="1"/>
      </bottom>
      <diagonal/>
    </border>
    <border>
      <left style="thin">
        <color auto="1"/>
      </left>
      <right/>
      <top/>
      <bottom/>
      <diagonal/>
    </border>
    <border>
      <left style="double">
        <color auto="1"/>
      </left>
      <right style="thin">
        <color auto="1"/>
      </right>
      <top/>
      <bottom/>
      <diagonal/>
    </border>
  </borders>
  <cellStyleXfs count="445">
    <xf numFmtId="0" fontId="0" fillId="0" borderId="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517">
    <xf numFmtId="0" fontId="0" fillId="0" borderId="0" xfId="0"/>
    <xf numFmtId="0" fontId="3" fillId="0" borderId="0" xfId="0" applyFont="1" applyAlignment="1">
      <alignment horizontal="center" vertical="center"/>
    </xf>
    <xf numFmtId="0" fontId="0" fillId="0" borderId="0" xfId="0" applyBorder="1"/>
    <xf numFmtId="0" fontId="5" fillId="0" borderId="0" xfId="0" applyFont="1"/>
    <xf numFmtId="0" fontId="7" fillId="0" borderId="0" xfId="0" applyFont="1" applyAlignment="1">
      <alignment horizontal="centerContinuous"/>
    </xf>
    <xf numFmtId="0" fontId="8" fillId="0" borderId="0" xfId="0" applyFont="1" applyAlignment="1">
      <alignment horizontal="centerContinuous"/>
    </xf>
    <xf numFmtId="0" fontId="11" fillId="0" borderId="4" xfId="0" applyFont="1" applyBorder="1"/>
    <xf numFmtId="0" fontId="12" fillId="0" borderId="0" xfId="0" applyFont="1" applyBorder="1" applyAlignment="1">
      <alignment horizontal="centerContinuous"/>
    </xf>
    <xf numFmtId="0" fontId="11" fillId="0" borderId="4" xfId="0" applyFont="1" applyBorder="1" applyAlignment="1">
      <alignment horizontal="centerContinuous"/>
    </xf>
    <xf numFmtId="0" fontId="11" fillId="0" borderId="0" xfId="0" applyFont="1" applyBorder="1"/>
    <xf numFmtId="0" fontId="11" fillId="0" borderId="10" xfId="0" applyFont="1" applyBorder="1"/>
    <xf numFmtId="0" fontId="11" fillId="0" borderId="11" xfId="0" applyFont="1" applyBorder="1"/>
    <xf numFmtId="0" fontId="13" fillId="0" borderId="0" xfId="0" applyFont="1"/>
    <xf numFmtId="0" fontId="13" fillId="0" borderId="0" xfId="0" applyFont="1" applyAlignment="1">
      <alignment horizontal="centerContinuous"/>
    </xf>
    <xf numFmtId="0" fontId="13" fillId="0" borderId="13" xfId="0" applyFont="1" applyBorder="1" applyAlignment="1">
      <alignment horizontal="center" vertical="center" wrapText="1"/>
    </xf>
    <xf numFmtId="0" fontId="13" fillId="0" borderId="0" xfId="0" applyFont="1" applyAlignment="1">
      <alignment horizontal="centerContinuous" vertical="center"/>
    </xf>
    <xf numFmtId="0" fontId="11" fillId="0" borderId="16" xfId="0" applyFont="1" applyBorder="1"/>
    <xf numFmtId="0" fontId="11" fillId="0" borderId="5" xfId="0" applyFont="1" applyBorder="1"/>
    <xf numFmtId="0" fontId="11" fillId="0" borderId="0" xfId="0" applyFont="1"/>
    <xf numFmtId="0" fontId="0" fillId="0" borderId="0" xfId="0" applyAlignment="1">
      <alignment horizontal="center" vertical="center"/>
    </xf>
    <xf numFmtId="0" fontId="10" fillId="0" borderId="0" xfId="0" applyFont="1"/>
    <xf numFmtId="0" fontId="4" fillId="0" borderId="19" xfId="0" applyFont="1" applyBorder="1" applyAlignment="1">
      <alignment horizontal="centerContinuous"/>
    </xf>
    <xf numFmtId="0" fontId="6" fillId="0" borderId="0" xfId="0" applyFont="1"/>
    <xf numFmtId="0" fontId="12" fillId="0" borderId="0" xfId="0" applyFont="1" applyAlignment="1">
      <alignment horizontal="centerContinuous"/>
    </xf>
    <xf numFmtId="0" fontId="11" fillId="0" borderId="19" xfId="0" applyFont="1" applyBorder="1"/>
    <xf numFmtId="0" fontId="11" fillId="0" borderId="27" xfId="0" applyFont="1" applyBorder="1"/>
    <xf numFmtId="0" fontId="4" fillId="0" borderId="4" xfId="0" applyFont="1" applyBorder="1" applyAlignment="1">
      <alignment horizontal="centerContinuous"/>
    </xf>
    <xf numFmtId="0" fontId="7" fillId="0" borderId="4" xfId="0" applyFont="1" applyBorder="1" applyAlignment="1">
      <alignment horizontal="centerContinuous"/>
    </xf>
    <xf numFmtId="0" fontId="7" fillId="0" borderId="0" xfId="0" applyFont="1" applyBorder="1" applyAlignment="1">
      <alignment horizontal="centerContinuous"/>
    </xf>
    <xf numFmtId="0" fontId="7" fillId="0" borderId="19" xfId="0" applyFont="1" applyBorder="1" applyAlignment="1">
      <alignment horizontal="centerContinuous"/>
    </xf>
    <xf numFmtId="0" fontId="11" fillId="0" borderId="19" xfId="0" applyFont="1" applyBorder="1" applyAlignment="1">
      <alignment horizontal="centerContinuous"/>
    </xf>
    <xf numFmtId="0" fontId="4" fillId="0" borderId="0" xfId="0" applyFont="1" applyAlignment="1">
      <alignment horizontal="centerContinuous"/>
    </xf>
    <xf numFmtId="0" fontId="11" fillId="0" borderId="40" xfId="0" applyFont="1" applyBorder="1"/>
    <xf numFmtId="0" fontId="13" fillId="0" borderId="36" xfId="0" applyFont="1" applyBorder="1"/>
    <xf numFmtId="0" fontId="13" fillId="0" borderId="12" xfId="0" applyFont="1" applyBorder="1" applyAlignment="1">
      <alignment horizontal="centerContinuous"/>
    </xf>
    <xf numFmtId="0" fontId="13" fillId="0" borderId="38" xfId="0" applyFont="1" applyBorder="1" applyAlignment="1">
      <alignment horizontal="centerContinuous"/>
    </xf>
    <xf numFmtId="0" fontId="13" fillId="0" borderId="15" xfId="0" applyFont="1" applyBorder="1" applyAlignment="1">
      <alignment horizontal="centerContinuous"/>
    </xf>
    <xf numFmtId="0" fontId="13" fillId="0" borderId="23" xfId="0" applyFont="1" applyBorder="1" applyAlignment="1">
      <alignment horizontal="centerContinuous"/>
    </xf>
    <xf numFmtId="0" fontId="13" fillId="0" borderId="39" xfId="0" applyFont="1" applyBorder="1" applyAlignment="1">
      <alignment horizontal="center" vertical="center"/>
    </xf>
    <xf numFmtId="0" fontId="13" fillId="0" borderId="27" xfId="0" applyFont="1" applyBorder="1" applyAlignment="1">
      <alignment horizontal="centerContinuous" vertical="center"/>
    </xf>
    <xf numFmtId="0" fontId="13" fillId="0" borderId="27" xfId="0" applyFont="1" applyBorder="1" applyAlignment="1">
      <alignment horizontal="centerContinuous" vertical="center" wrapText="1"/>
    </xf>
    <xf numFmtId="0" fontId="13" fillId="0" borderId="37" xfId="0" applyFont="1" applyBorder="1"/>
    <xf numFmtId="0" fontId="12" fillId="0" borderId="4" xfId="0" applyFont="1" applyBorder="1" applyAlignment="1">
      <alignment horizontal="centerContinuous"/>
    </xf>
    <xf numFmtId="0" fontId="12" fillId="0" borderId="19" xfId="0" applyFont="1" applyBorder="1" applyAlignment="1">
      <alignment horizontal="centerContinuous"/>
    </xf>
    <xf numFmtId="0" fontId="9" fillId="0" borderId="14" xfId="0" applyFont="1" applyBorder="1" applyAlignment="1">
      <alignment horizontal="center"/>
    </xf>
    <xf numFmtId="0" fontId="9" fillId="0" borderId="12" xfId="0" applyFont="1" applyBorder="1" applyAlignment="1">
      <alignment horizontal="centerContinuous" vertical="center" wrapText="1"/>
    </xf>
    <xf numFmtId="0" fontId="11" fillId="0" borderId="20" xfId="0" applyFont="1" applyBorder="1"/>
    <xf numFmtId="0" fontId="3" fillId="0" borderId="0" xfId="0" applyFont="1" applyAlignment="1">
      <alignment horizontal="center" vertical="center" wrapText="1"/>
    </xf>
    <xf numFmtId="49" fontId="1" fillId="0" borderId="0" xfId="0" applyNumberFormat="1" applyFont="1"/>
    <xf numFmtId="0" fontId="17" fillId="0" borderId="0" xfId="0" applyFont="1"/>
    <xf numFmtId="0" fontId="5" fillId="0" borderId="12" xfId="0" applyFont="1" applyBorder="1" applyAlignment="1">
      <alignment horizontal="centerContinuous" vertical="center" wrapText="1"/>
    </xf>
    <xf numFmtId="0" fontId="5" fillId="0" borderId="21" xfId="0" applyFont="1" applyBorder="1" applyAlignment="1">
      <alignment horizontal="centerContinuous"/>
    </xf>
    <xf numFmtId="0" fontId="5" fillId="0" borderId="0" xfId="0" applyFont="1" applyAlignment="1">
      <alignment horizontal="centerContinuous" vertical="center"/>
    </xf>
    <xf numFmtId="0" fontId="18" fillId="0" borderId="13" xfId="0" applyFont="1" applyBorder="1" applyAlignment="1">
      <alignment horizontal="center" vertical="center" wrapText="1"/>
    </xf>
    <xf numFmtId="49" fontId="5" fillId="0" borderId="15" xfId="0" applyNumberFormat="1" applyFont="1" applyBorder="1" applyAlignment="1">
      <alignment horizontal="centerContinuous" vertical="center"/>
    </xf>
    <xf numFmtId="0" fontId="5" fillId="0" borderId="7" xfId="0" applyFont="1" applyBorder="1"/>
    <xf numFmtId="0" fontId="5" fillId="0" borderId="5" xfId="0" applyFont="1" applyBorder="1"/>
    <xf numFmtId="0" fontId="5" fillId="0" borderId="18" xfId="0" applyFont="1" applyBorder="1"/>
    <xf numFmtId="0" fontId="5" fillId="0" borderId="9" xfId="0" applyFont="1" applyBorder="1" applyAlignment="1">
      <alignment horizontal="centerContinuous"/>
    </xf>
    <xf numFmtId="0" fontId="18" fillId="0" borderId="0" xfId="0" applyFont="1" applyAlignment="1">
      <alignment horizontal="centerContinuous"/>
    </xf>
    <xf numFmtId="0" fontId="5" fillId="0" borderId="0" xfId="0" applyFont="1" applyAlignment="1">
      <alignment horizontal="centerContinuous"/>
    </xf>
    <xf numFmtId="0" fontId="5" fillId="0" borderId="11" xfId="0" applyFont="1" applyBorder="1" applyAlignment="1">
      <alignment horizontal="centerContinuous"/>
    </xf>
    <xf numFmtId="0" fontId="18" fillId="0" borderId="11" xfId="0" applyFont="1" applyBorder="1" applyAlignment="1">
      <alignment horizontal="centerContinuous"/>
    </xf>
    <xf numFmtId="0" fontId="14" fillId="0" borderId="0" xfId="0" applyFont="1" applyAlignment="1">
      <alignment horizontal="centerContinuous"/>
    </xf>
    <xf numFmtId="0" fontId="14" fillId="0" borderId="0" xfId="0" applyFont="1" applyAlignment="1">
      <alignment horizontal="centerContinuous" vertical="center"/>
    </xf>
    <xf numFmtId="0" fontId="20" fillId="0" borderId="14" xfId="0" applyFont="1" applyBorder="1" applyAlignment="1">
      <alignment horizontal="center" vertical="center" wrapText="1"/>
    </xf>
    <xf numFmtId="0" fontId="18" fillId="0" borderId="7" xfId="0" applyFont="1" applyBorder="1"/>
    <xf numFmtId="0" fontId="18" fillId="0" borderId="0" xfId="0" applyFont="1"/>
    <xf numFmtId="0" fontId="5" fillId="0" borderId="0" xfId="0" applyFont="1" applyFill="1"/>
    <xf numFmtId="0" fontId="11" fillId="0" borderId="0" xfId="0" applyFont="1" applyFill="1" applyBorder="1"/>
    <xf numFmtId="0" fontId="11" fillId="0" borderId="11" xfId="0" applyFont="1" applyFill="1" applyBorder="1"/>
    <xf numFmtId="0" fontId="13" fillId="0" borderId="0" xfId="0" applyFont="1" applyFill="1"/>
    <xf numFmtId="0" fontId="11" fillId="0" borderId="5" xfId="0" applyFont="1" applyFill="1" applyBorder="1"/>
    <xf numFmtId="0" fontId="13" fillId="0" borderId="43" xfId="0" applyFont="1" applyFill="1" applyBorder="1" applyAlignment="1">
      <alignment horizontal="centerContinuous" vertical="center" wrapText="1"/>
    </xf>
    <xf numFmtId="49" fontId="11" fillId="0" borderId="4" xfId="0" applyNumberFormat="1" applyFont="1" applyFill="1" applyBorder="1" applyAlignment="1">
      <alignment horizontal="centerContinuous"/>
    </xf>
    <xf numFmtId="49" fontId="11" fillId="0" borderId="10" xfId="0" applyNumberFormat="1" applyFont="1" applyFill="1" applyBorder="1"/>
    <xf numFmtId="0" fontId="5" fillId="0" borderId="0" xfId="0" applyFont="1" applyFill="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Border="1" applyAlignment="1">
      <alignment horizontal="center" vertical="center" wrapText="1"/>
    </xf>
    <xf numFmtId="0" fontId="11" fillId="0" borderId="19" xfId="0" applyFont="1" applyFill="1" applyBorder="1"/>
    <xf numFmtId="0" fontId="9" fillId="0" borderId="43" xfId="0" applyFont="1" applyBorder="1" applyAlignment="1">
      <alignment horizontal="centerContinuous" vertical="center" wrapText="1"/>
    </xf>
    <xf numFmtId="0" fontId="12" fillId="0" borderId="45" xfId="0" applyFont="1" applyBorder="1" applyAlignment="1">
      <alignment horizontal="centerContinuous"/>
    </xf>
    <xf numFmtId="0" fontId="13" fillId="0" borderId="37" xfId="0" applyFont="1" applyBorder="1" applyAlignment="1">
      <alignment horizontal="centerContinuous" vertical="center" wrapText="1"/>
    </xf>
    <xf numFmtId="164" fontId="12" fillId="0" borderId="45" xfId="0" applyNumberFormat="1" applyFont="1" applyBorder="1" applyAlignment="1">
      <alignment horizontal="centerContinuous"/>
    </xf>
    <xf numFmtId="0" fontId="1" fillId="0" borderId="0" xfId="0" applyFont="1" applyFill="1" applyBorder="1"/>
    <xf numFmtId="49" fontId="1" fillId="0" borderId="0" xfId="0" applyNumberFormat="1" applyFont="1" applyFill="1" applyBorder="1"/>
    <xf numFmtId="0" fontId="1" fillId="0" borderId="7" xfId="0" applyFont="1" applyFill="1" applyBorder="1"/>
    <xf numFmtId="0" fontId="1" fillId="0" borderId="0" xfId="0" applyFont="1" applyFill="1"/>
    <xf numFmtId="0" fontId="1" fillId="0" borderId="0" xfId="0" applyFont="1"/>
    <xf numFmtId="0" fontId="1" fillId="0" borderId="17" xfId="0" applyFont="1" applyBorder="1"/>
    <xf numFmtId="0" fontId="1" fillId="0" borderId="7" xfId="0" applyFont="1" applyBorder="1"/>
    <xf numFmtId="0" fontId="1" fillId="0" borderId="5" xfId="0" applyFont="1" applyBorder="1"/>
    <xf numFmtId="0" fontId="1" fillId="0" borderId="18" xfId="0" applyFont="1" applyFill="1" applyBorder="1"/>
    <xf numFmtId="0" fontId="1" fillId="0" borderId="27" xfId="0" applyFont="1" applyFill="1" applyBorder="1"/>
    <xf numFmtId="0" fontId="1" fillId="0" borderId="17" xfId="0" applyFont="1" applyFill="1" applyBorder="1"/>
    <xf numFmtId="0" fontId="1" fillId="0" borderId="9" xfId="0" applyFont="1" applyBorder="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Fill="1" applyBorder="1" applyAlignment="1">
      <alignment horizontal="centerContinuous"/>
    </xf>
    <xf numFmtId="49" fontId="1" fillId="0" borderId="0" xfId="0" applyNumberFormat="1" applyFont="1" applyBorder="1"/>
    <xf numFmtId="0" fontId="1" fillId="0" borderId="11" xfId="0" applyFont="1" applyBorder="1" applyAlignment="1">
      <alignment horizontal="centerContinuous"/>
    </xf>
    <xf numFmtId="0" fontId="1" fillId="0" borderId="11" xfId="0" applyFont="1" applyFill="1" applyBorder="1" applyAlignment="1">
      <alignment horizontal="centerContinuous"/>
    </xf>
    <xf numFmtId="0" fontId="1" fillId="0" borderId="11" xfId="0" applyFont="1" applyFill="1" applyBorder="1"/>
    <xf numFmtId="0" fontId="1" fillId="0" borderId="20" xfId="0" applyFont="1" applyBorder="1"/>
    <xf numFmtId="49" fontId="1" fillId="0" borderId="11" xfId="0" applyNumberFormat="1" applyFont="1" applyBorder="1"/>
    <xf numFmtId="0" fontId="1" fillId="0" borderId="37" xfId="0" applyFont="1" applyFill="1" applyBorder="1"/>
    <xf numFmtId="0" fontId="1" fillId="0" borderId="19" xfId="0" applyFont="1" applyFill="1" applyBorder="1"/>
    <xf numFmtId="49" fontId="1" fillId="0" borderId="18" xfId="0" applyNumberFormat="1" applyFont="1" applyBorder="1"/>
    <xf numFmtId="0" fontId="13" fillId="0" borderId="12" xfId="0" applyFont="1" applyBorder="1" applyAlignment="1">
      <alignment horizontal="centerContinuous" vertical="center" wrapText="1"/>
    </xf>
    <xf numFmtId="166" fontId="1" fillId="0" borderId="0" xfId="0" applyNumberFormat="1" applyFont="1" applyFill="1" applyAlignment="1">
      <alignment horizontal="right"/>
    </xf>
    <xf numFmtId="166" fontId="1" fillId="0" borderId="0" xfId="0" applyNumberFormat="1" applyFont="1" applyAlignment="1">
      <alignment horizontal="right"/>
    </xf>
    <xf numFmtId="0" fontId="1" fillId="0" borderId="19" xfId="0" applyFont="1" applyBorder="1"/>
    <xf numFmtId="0" fontId="1" fillId="0" borderId="4" xfId="0" applyFont="1" applyBorder="1"/>
    <xf numFmtId="0" fontId="1" fillId="0" borderId="0" xfId="0" applyFont="1" applyBorder="1"/>
    <xf numFmtId="0" fontId="1" fillId="0" borderId="11" xfId="0" applyFont="1" applyBorder="1"/>
    <xf numFmtId="49" fontId="1" fillId="0" borderId="11" xfId="0" applyNumberFormat="1" applyFont="1" applyFill="1" applyBorder="1"/>
    <xf numFmtId="0" fontId="13" fillId="0" borderId="36" xfId="0" applyFont="1" applyBorder="1" applyAlignment="1">
      <alignment horizontal="centerContinuous" vertical="center" wrapText="1"/>
    </xf>
    <xf numFmtId="0" fontId="1" fillId="0" borderId="18" xfId="0" applyFont="1" applyBorder="1"/>
    <xf numFmtId="0" fontId="1" fillId="0" borderId="37" xfId="0" applyFont="1" applyBorder="1"/>
    <xf numFmtId="49" fontId="1" fillId="0" borderId="0" xfId="0" applyNumberFormat="1" applyFont="1" applyFill="1"/>
    <xf numFmtId="0" fontId="1" fillId="0" borderId="10" xfId="0" applyFont="1" applyBorder="1"/>
    <xf numFmtId="0" fontId="1" fillId="0" borderId="36" xfId="0" applyFont="1" applyBorder="1" applyAlignment="1">
      <alignment horizontal="center" vertical="center" wrapText="1"/>
    </xf>
    <xf numFmtId="0" fontId="1" fillId="0" borderId="43" xfId="0" applyFont="1" applyBorder="1" applyAlignment="1">
      <alignment horizontal="centerContinuous" vertical="center" wrapText="1"/>
    </xf>
    <xf numFmtId="0" fontId="1" fillId="0" borderId="27" xfId="0" applyFont="1" applyBorder="1"/>
    <xf numFmtId="0" fontId="1" fillId="0" borderId="4" xfId="0" applyFont="1" applyBorder="1" applyAlignment="1">
      <alignment horizontal="centerContinuous"/>
    </xf>
    <xf numFmtId="0" fontId="1" fillId="0" borderId="19" xfId="0" applyFont="1" applyBorder="1" applyAlignment="1">
      <alignment horizontal="centerContinuous"/>
    </xf>
    <xf numFmtId="0" fontId="1" fillId="0" borderId="36" xfId="0" applyFont="1" applyBorder="1" applyAlignment="1">
      <alignment horizontal="center" vertical="center"/>
    </xf>
    <xf numFmtId="0" fontId="1" fillId="0" borderId="36" xfId="0" applyFont="1" applyBorder="1" applyAlignment="1">
      <alignment horizontal="centerContinuous"/>
    </xf>
    <xf numFmtId="0" fontId="1" fillId="0" borderId="0" xfId="0" applyFont="1" applyBorder="1" applyAlignment="1">
      <alignment horizontal="centerContinuous"/>
    </xf>
    <xf numFmtId="0" fontId="1" fillId="0" borderId="36" xfId="0" applyFont="1" applyBorder="1"/>
    <xf numFmtId="0" fontId="1" fillId="0" borderId="43" xfId="0" applyFont="1" applyBorder="1" applyAlignment="1">
      <alignment horizontal="centerContinuous"/>
    </xf>
    <xf numFmtId="0" fontId="1" fillId="0" borderId="39" xfId="0" applyFont="1" applyBorder="1" applyAlignment="1">
      <alignment horizontal="center" vertical="center"/>
    </xf>
    <xf numFmtId="0" fontId="1" fillId="0" borderId="27" xfId="0" applyFont="1" applyBorder="1" applyAlignment="1">
      <alignment horizontal="centerContinuous" vertical="center" wrapText="1"/>
    </xf>
    <xf numFmtId="0" fontId="1" fillId="0" borderId="37" xfId="0" applyFont="1" applyBorder="1" applyAlignment="1">
      <alignment horizontal="centerContinuous" vertical="center" wrapText="1"/>
    </xf>
    <xf numFmtId="0" fontId="2" fillId="0" borderId="42" xfId="0" applyFont="1" applyBorder="1" applyAlignment="1">
      <alignment horizontal="center" vertical="center" wrapText="1"/>
    </xf>
    <xf numFmtId="0" fontId="1" fillId="0" borderId="42" xfId="0" applyFont="1" applyBorder="1" applyAlignment="1">
      <alignment horizontal="centerContinuous" vertical="center" wrapText="1"/>
    </xf>
    <xf numFmtId="0" fontId="9" fillId="0" borderId="0" xfId="0" applyFont="1"/>
    <xf numFmtId="0" fontId="22" fillId="0" borderId="0" xfId="0" applyFont="1"/>
    <xf numFmtId="0" fontId="9" fillId="0" borderId="47" xfId="0" applyFont="1" applyBorder="1" applyAlignment="1">
      <alignment horizontal="centerContinuous"/>
    </xf>
    <xf numFmtId="0" fontId="9" fillId="0" borderId="48" xfId="0" applyFont="1" applyBorder="1" applyAlignment="1">
      <alignment horizontal="centerContinuous"/>
    </xf>
    <xf numFmtId="0" fontId="9" fillId="0" borderId="49" xfId="0" applyFont="1" applyBorder="1" applyAlignment="1">
      <alignment horizontal="centerContinuous"/>
    </xf>
    <xf numFmtId="0" fontId="9" fillId="0" borderId="1" xfId="0" applyFont="1" applyBorder="1" applyAlignment="1">
      <alignment horizontal="centerContinuous"/>
    </xf>
    <xf numFmtId="0" fontId="9" fillId="0" borderId="2" xfId="0" applyFont="1" applyBorder="1" applyAlignment="1">
      <alignment horizontal="centerContinuous"/>
    </xf>
    <xf numFmtId="0" fontId="9" fillId="0" borderId="50" xfId="0" applyFont="1" applyBorder="1"/>
    <xf numFmtId="0" fontId="9" fillId="0" borderId="51" xfId="0" applyFont="1" applyBorder="1" applyAlignment="1">
      <alignment horizontal="centerContinuous"/>
    </xf>
    <xf numFmtId="0" fontId="9" fillId="0" borderId="52" xfId="0" applyFont="1" applyBorder="1" applyAlignment="1">
      <alignment horizontal="centerContinuous"/>
    </xf>
    <xf numFmtId="0" fontId="9" fillId="0" borderId="53" xfId="0" applyFont="1" applyBorder="1" applyAlignment="1">
      <alignment horizontal="centerContinuous"/>
    </xf>
    <xf numFmtId="0" fontId="9" fillId="0" borderId="54" xfId="0" applyFont="1" applyBorder="1"/>
    <xf numFmtId="0" fontId="9" fillId="0" borderId="55" xfId="0" applyFont="1" applyBorder="1"/>
    <xf numFmtId="0" fontId="9" fillId="0" borderId="56" xfId="0" applyFont="1" applyBorder="1"/>
    <xf numFmtId="0" fontId="9" fillId="0" borderId="57" xfId="0" applyFont="1" applyBorder="1"/>
    <xf numFmtId="0" fontId="0" fillId="0" borderId="58" xfId="0" applyBorder="1"/>
    <xf numFmtId="0" fontId="0" fillId="0" borderId="8" xfId="0" applyBorder="1"/>
    <xf numFmtId="0" fontId="0" fillId="0" borderId="59" xfId="0" applyBorder="1"/>
    <xf numFmtId="0" fontId="9" fillId="0" borderId="60" xfId="0" applyFont="1" applyBorder="1"/>
    <xf numFmtId="0" fontId="9" fillId="0" borderId="61" xfId="0" applyFont="1" applyBorder="1"/>
    <xf numFmtId="0" fontId="9" fillId="0" borderId="51" xfId="0" applyFont="1" applyBorder="1"/>
    <xf numFmtId="0" fontId="9" fillId="0" borderId="53" xfId="0" applyFont="1" applyBorder="1"/>
    <xf numFmtId="165" fontId="1" fillId="0" borderId="0" xfId="0" applyNumberFormat="1" applyFont="1"/>
    <xf numFmtId="2" fontId="1" fillId="0" borderId="37" xfId="0" applyNumberFormat="1" applyFont="1" applyBorder="1"/>
    <xf numFmtId="0" fontId="9" fillId="0" borderId="33" xfId="0" applyFont="1" applyBorder="1" applyAlignment="1">
      <alignment horizontal="center"/>
    </xf>
    <xf numFmtId="0" fontId="24" fillId="0" borderId="0" xfId="0" applyFont="1" applyAlignment="1">
      <alignment horizontal="center" vertical="center"/>
    </xf>
    <xf numFmtId="0" fontId="23" fillId="0" borderId="0" xfId="0" applyFont="1" applyAlignment="1">
      <alignment vertical="center"/>
    </xf>
    <xf numFmtId="0" fontId="1" fillId="0" borderId="24" xfId="0" applyFont="1" applyFill="1" applyBorder="1" applyAlignment="1">
      <alignment horizontal="centerContinuous" vertical="center" wrapText="1"/>
    </xf>
    <xf numFmtId="0" fontId="2" fillId="0" borderId="26" xfId="0" applyFont="1" applyFill="1" applyBorder="1" applyAlignment="1">
      <alignment horizontal="center" vertical="center" wrapText="1"/>
    </xf>
    <xf numFmtId="0" fontId="1" fillId="0" borderId="20" xfId="0" applyFont="1" applyFill="1" applyBorder="1"/>
    <xf numFmtId="43" fontId="5" fillId="0" borderId="37" xfId="1" applyFont="1" applyFill="1" applyBorder="1"/>
    <xf numFmtId="43" fontId="5" fillId="0" borderId="37" xfId="1" applyFont="1" applyBorder="1"/>
    <xf numFmtId="49" fontId="1" fillId="0" borderId="4" xfId="0" applyNumberFormat="1" applyFont="1" applyFill="1" applyBorder="1"/>
    <xf numFmtId="0" fontId="1" fillId="0" borderId="6" xfId="0" applyFont="1" applyFill="1" applyBorder="1"/>
    <xf numFmtId="0" fontId="1" fillId="0" borderId="4" xfId="0" applyFont="1" applyFill="1" applyBorder="1"/>
    <xf numFmtId="43" fontId="1" fillId="0" borderId="0" xfId="1" applyFont="1" applyFill="1" applyBorder="1"/>
    <xf numFmtId="43" fontId="1" fillId="0" borderId="37" xfId="1" applyFont="1" applyBorder="1"/>
    <xf numFmtId="167" fontId="13" fillId="0" borderId="37" xfId="1" applyNumberFormat="1" applyFont="1" applyBorder="1"/>
    <xf numFmtId="0" fontId="1" fillId="0" borderId="10" xfId="0" applyFont="1" applyFill="1" applyBorder="1"/>
    <xf numFmtId="2" fontId="1" fillId="0" borderId="10" xfId="0" applyNumberFormat="1" applyFont="1" applyFill="1" applyBorder="1"/>
    <xf numFmtId="0" fontId="1" fillId="0" borderId="0" xfId="0" applyFont="1" applyFill="1" applyBorder="1" applyAlignment="1">
      <alignment horizontal="centerContinuous" vertical="center" wrapText="1"/>
    </xf>
    <xf numFmtId="0" fontId="1" fillId="0" borderId="25" xfId="0" applyFont="1" applyFill="1" applyBorder="1" applyAlignment="1">
      <alignment horizontal="center" vertical="center"/>
    </xf>
    <xf numFmtId="2" fontId="1" fillId="0" borderId="23" xfId="0" applyNumberFormat="1" applyFont="1" applyFill="1" applyBorder="1" applyAlignment="1">
      <alignment horizontal="centerContinuous"/>
    </xf>
    <xf numFmtId="2" fontId="1" fillId="0" borderId="18" xfId="0" applyNumberFormat="1" applyFont="1" applyFill="1" applyBorder="1"/>
    <xf numFmtId="2" fontId="1" fillId="0" borderId="0" xfId="0" applyNumberFormat="1" applyFont="1" applyFill="1"/>
    <xf numFmtId="2" fontId="1" fillId="0" borderId="0" xfId="0" applyNumberFormat="1" applyFont="1" applyFill="1" applyBorder="1"/>
    <xf numFmtId="2" fontId="1" fillId="0" borderId="18" xfId="0" applyNumberFormat="1" applyFont="1" applyFill="1" applyBorder="1" applyAlignment="1">
      <alignment horizontal="right"/>
    </xf>
    <xf numFmtId="2" fontId="1" fillId="0" borderId="20" xfId="0" applyNumberFormat="1" applyFont="1" applyFill="1" applyBorder="1"/>
    <xf numFmtId="2" fontId="1" fillId="0" borderId="0" xfId="0" applyNumberFormat="1" applyFont="1"/>
    <xf numFmtId="0" fontId="5" fillId="0" borderId="0" xfId="0" applyFont="1" applyFill="1" applyBorder="1"/>
    <xf numFmtId="0" fontId="5" fillId="0" borderId="7" xfId="0" applyFont="1" applyFill="1" applyBorder="1" applyAlignment="1">
      <alignment horizontal="center"/>
    </xf>
    <xf numFmtId="0" fontId="25" fillId="0" borderId="0" xfId="0" applyFont="1" applyAlignment="1">
      <alignment horizontal="centerContinuous"/>
    </xf>
    <xf numFmtId="0" fontId="11" fillId="0" borderId="16" xfId="0" applyFont="1" applyFill="1" applyBorder="1"/>
    <xf numFmtId="0" fontId="1" fillId="0" borderId="0" xfId="0" applyFont="1" applyAlignment="1">
      <alignment horizontal="right"/>
    </xf>
    <xf numFmtId="0" fontId="23" fillId="0" borderId="18" xfId="0" applyFont="1" applyBorder="1" applyAlignment="1">
      <alignment vertical="center"/>
    </xf>
    <xf numFmtId="2" fontId="1" fillId="0" borderId="37" xfId="1" applyNumberFormat="1" applyFont="1" applyBorder="1"/>
    <xf numFmtId="2" fontId="1" fillId="0" borderId="37" xfId="2" applyNumberFormat="1" applyFont="1" applyBorder="1"/>
    <xf numFmtId="2" fontId="1" fillId="0" borderId="27" xfId="0" applyNumberFormat="1" applyFont="1" applyBorder="1"/>
    <xf numFmtId="0" fontId="26" fillId="0" borderId="19" xfId="0" applyFont="1" applyBorder="1" applyAlignment="1">
      <alignment horizontal="centerContinuous"/>
    </xf>
    <xf numFmtId="0" fontId="11" fillId="0" borderId="12" xfId="0" applyFont="1" applyBorder="1" applyAlignment="1">
      <alignment horizontal="centerContinuous"/>
    </xf>
    <xf numFmtId="0" fontId="13" fillId="0" borderId="42" xfId="0" applyFont="1" applyBorder="1" applyAlignment="1">
      <alignment horizontal="center" vertical="center"/>
    </xf>
    <xf numFmtId="0" fontId="13" fillId="0" borderId="62" xfId="0" applyFont="1" applyBorder="1" applyAlignment="1">
      <alignment horizontal="centerContinuous" vertical="center"/>
    </xf>
    <xf numFmtId="0" fontId="13" fillId="0" borderId="62" xfId="0" applyFont="1" applyBorder="1" applyAlignment="1">
      <alignment horizontal="centerContinuous" vertical="center" wrapText="1"/>
    </xf>
    <xf numFmtId="0" fontId="13" fillId="0" borderId="44" xfId="0" applyFont="1" applyBorder="1" applyAlignment="1">
      <alignment horizontal="centerContinuous" vertical="center" wrapText="1"/>
    </xf>
    <xf numFmtId="2" fontId="1" fillId="0" borderId="37" xfId="1" applyNumberFormat="1" applyFont="1" applyFill="1" applyBorder="1"/>
    <xf numFmtId="2" fontId="13" fillId="0" borderId="37" xfId="0" applyNumberFormat="1" applyFont="1" applyBorder="1"/>
    <xf numFmtId="2" fontId="1" fillId="0" borderId="4" xfId="1" applyNumberFormat="1" applyFont="1" applyFill="1" applyBorder="1"/>
    <xf numFmtId="2" fontId="1" fillId="0" borderId="10" xfId="1" applyNumberFormat="1" applyFont="1" applyFill="1" applyBorder="1"/>
    <xf numFmtId="2" fontId="1" fillId="0" borderId="23" xfId="1" applyNumberFormat="1" applyFont="1" applyFill="1" applyBorder="1" applyAlignment="1">
      <alignment horizontal="center" vertical="center"/>
    </xf>
    <xf numFmtId="2" fontId="1" fillId="0" borderId="43" xfId="1" applyNumberFormat="1" applyFont="1" applyFill="1" applyBorder="1" applyAlignment="1">
      <alignment horizontal="centerContinuous" vertical="center" wrapText="1"/>
    </xf>
    <xf numFmtId="2" fontId="1" fillId="0" borderId="18" xfId="1" applyNumberFormat="1" applyFont="1" applyFill="1" applyBorder="1"/>
    <xf numFmtId="2" fontId="1" fillId="0" borderId="0" xfId="1" applyNumberFormat="1" applyFont="1" applyFill="1"/>
    <xf numFmtId="2" fontId="1" fillId="0" borderId="18" xfId="1" applyNumberFormat="1" applyFont="1" applyFill="1" applyBorder="1" applyAlignment="1">
      <alignment horizontal="right"/>
    </xf>
    <xf numFmtId="2" fontId="1" fillId="0" borderId="0" xfId="1" applyNumberFormat="1" applyFont="1" applyFill="1" applyBorder="1"/>
    <xf numFmtId="2" fontId="1" fillId="0" borderId="20" xfId="1" applyNumberFormat="1" applyFont="1" applyFill="1" applyBorder="1"/>
    <xf numFmtId="0" fontId="1" fillId="0" borderId="4" xfId="0" applyNumberFormat="1" applyFont="1" applyFill="1" applyBorder="1"/>
    <xf numFmtId="0" fontId="28" fillId="0" borderId="9" xfId="0" applyFont="1" applyFill="1" applyBorder="1"/>
    <xf numFmtId="49" fontId="4" fillId="0" borderId="0" xfId="0" applyNumberFormat="1" applyFont="1" applyFill="1" applyAlignment="1">
      <alignment horizontal="left"/>
    </xf>
    <xf numFmtId="0" fontId="4" fillId="0" borderId="0" xfId="0" applyFont="1" applyFill="1" applyBorder="1" applyAlignment="1">
      <alignment horizontal="right"/>
    </xf>
    <xf numFmtId="4" fontId="9" fillId="0" borderId="4" xfId="0" applyNumberFormat="1" applyFont="1" applyFill="1" applyBorder="1"/>
    <xf numFmtId="4" fontId="4" fillId="0" borderId="0" xfId="0" applyNumberFormat="1" applyFont="1" applyFill="1"/>
    <xf numFmtId="0" fontId="4" fillId="0" borderId="0" xfId="0" applyFont="1" applyFill="1"/>
    <xf numFmtId="40" fontId="4" fillId="0" borderId="0" xfId="0" applyNumberFormat="1" applyFont="1" applyFill="1"/>
    <xf numFmtId="40" fontId="9" fillId="0" borderId="0" xfId="0" applyNumberFormat="1" applyFont="1" applyFill="1" applyBorder="1"/>
    <xf numFmtId="0" fontId="4" fillId="0" borderId="0" xfId="0" applyFont="1" applyFill="1" applyAlignment="1">
      <alignment horizontal="right"/>
    </xf>
    <xf numFmtId="4" fontId="4" fillId="0" borderId="4" xfId="0" applyNumberFormat="1" applyFont="1" applyFill="1" applyBorder="1"/>
    <xf numFmtId="0" fontId="4" fillId="0" borderId="4" xfId="0" applyFont="1" applyFill="1" applyBorder="1"/>
    <xf numFmtId="40" fontId="4" fillId="0" borderId="0" xfId="0" applyNumberFormat="1" applyFont="1" applyFill="1" applyBorder="1"/>
    <xf numFmtId="49" fontId="4" fillId="0" borderId="0" xfId="0" applyNumberFormat="1" applyFont="1" applyFill="1" applyAlignment="1">
      <alignment horizontal="right"/>
    </xf>
    <xf numFmtId="49" fontId="4" fillId="0" borderId="6" xfId="0" applyNumberFormat="1" applyFont="1" applyFill="1" applyBorder="1" applyAlignment="1">
      <alignment horizontal="right"/>
    </xf>
    <xf numFmtId="0" fontId="4" fillId="0" borderId="19" xfId="0" applyFont="1" applyFill="1" applyBorder="1" applyAlignment="1">
      <alignment horizontal="centerContinuous"/>
    </xf>
    <xf numFmtId="4" fontId="4" fillId="0" borderId="19" xfId="0" applyNumberFormat="1" applyFont="1" applyFill="1" applyBorder="1" applyAlignment="1">
      <alignment horizontal="centerContinuous"/>
    </xf>
    <xf numFmtId="4" fontId="4" fillId="0" borderId="16" xfId="0" applyNumberFormat="1" applyFont="1" applyFill="1" applyBorder="1" applyAlignment="1">
      <alignment horizontal="centerContinuous"/>
    </xf>
    <xf numFmtId="0" fontId="5" fillId="0" borderId="19" xfId="0" applyFont="1" applyFill="1" applyBorder="1" applyAlignment="1">
      <alignment horizontal="centerContinuous"/>
    </xf>
    <xf numFmtId="40" fontId="4" fillId="0" borderId="19" xfId="0" applyNumberFormat="1" applyFont="1" applyFill="1" applyBorder="1" applyAlignment="1">
      <alignment horizontal="centerContinuous"/>
    </xf>
    <xf numFmtId="49" fontId="4" fillId="0" borderId="28" xfId="0" applyNumberFormat="1" applyFont="1" applyFill="1" applyBorder="1" applyAlignment="1">
      <alignment horizontal="right"/>
    </xf>
    <xf numFmtId="0" fontId="4" fillId="0" borderId="29" xfId="0" applyFont="1" applyFill="1" applyBorder="1" applyAlignment="1">
      <alignment horizontal="center"/>
    </xf>
    <xf numFmtId="4" fontId="4" fillId="0" borderId="0" xfId="0" applyNumberFormat="1" applyFont="1" applyFill="1" applyAlignment="1">
      <alignment horizontal="center"/>
    </xf>
    <xf numFmtId="4" fontId="4" fillId="0" borderId="30" xfId="0" applyNumberFormat="1" applyFont="1" applyFill="1" applyBorder="1" applyAlignment="1">
      <alignment horizontal="center"/>
    </xf>
    <xf numFmtId="0" fontId="4" fillId="0" borderId="0" xfId="0" applyFont="1" applyFill="1" applyAlignment="1">
      <alignment horizontal="center"/>
    </xf>
    <xf numFmtId="4" fontId="4" fillId="0" borderId="29" xfId="0" applyNumberFormat="1" applyFont="1" applyFill="1" applyBorder="1" applyAlignment="1">
      <alignment horizontal="center"/>
    </xf>
    <xf numFmtId="0" fontId="4" fillId="0" borderId="31" xfId="0" applyFont="1" applyFill="1" applyBorder="1" applyAlignment="1">
      <alignment horizontal="center"/>
    </xf>
    <xf numFmtId="40" fontId="4" fillId="0" borderId="0" xfId="0" applyNumberFormat="1" applyFont="1" applyFill="1" applyAlignment="1">
      <alignment horizontal="center"/>
    </xf>
    <xf numFmtId="49" fontId="4" fillId="0" borderId="32" xfId="0" applyNumberFormat="1" applyFont="1" applyFill="1" applyBorder="1" applyAlignment="1">
      <alignment horizontal="right"/>
    </xf>
    <xf numFmtId="0" fontId="4" fillId="0" borderId="25" xfId="0" applyFont="1" applyFill="1" applyBorder="1" applyAlignment="1">
      <alignment horizontal="center"/>
    </xf>
    <xf numFmtId="4" fontId="4" fillId="0" borderId="4" xfId="0" applyNumberFormat="1" applyFont="1" applyFill="1" applyBorder="1" applyAlignment="1">
      <alignment horizontal="center"/>
    </xf>
    <xf numFmtId="4" fontId="4" fillId="0" borderId="33" xfId="0" applyNumberFormat="1" applyFont="1" applyFill="1" applyBorder="1" applyAlignment="1">
      <alignment horizontal="center"/>
    </xf>
    <xf numFmtId="0" fontId="4" fillId="0" borderId="4" xfId="0" applyFont="1" applyFill="1" applyBorder="1" applyAlignment="1">
      <alignment horizontal="center"/>
    </xf>
    <xf numFmtId="4" fontId="4" fillId="0" borderId="25" xfId="0" applyNumberFormat="1" applyFont="1" applyFill="1" applyBorder="1" applyAlignment="1">
      <alignment horizontal="center"/>
    </xf>
    <xf numFmtId="0" fontId="4" fillId="0" borderId="32" xfId="0" applyFont="1" applyFill="1" applyBorder="1" applyAlignment="1">
      <alignment horizontal="center"/>
    </xf>
    <xf numFmtId="40" fontId="4" fillId="0" borderId="4" xfId="0" applyNumberFormat="1" applyFont="1" applyFill="1" applyBorder="1" applyAlignment="1">
      <alignment horizontal="center"/>
    </xf>
    <xf numFmtId="49" fontId="9" fillId="0" borderId="0" xfId="0" applyNumberFormat="1" applyFont="1" applyFill="1" applyBorder="1" applyAlignment="1">
      <alignment horizontal="right"/>
    </xf>
    <xf numFmtId="0" fontId="9" fillId="0" borderId="0" xfId="0" applyFont="1" applyFill="1" applyBorder="1"/>
    <xf numFmtId="4" fontId="9" fillId="0" borderId="0" xfId="0" applyNumberFormat="1" applyFont="1" applyFill="1" applyBorder="1"/>
    <xf numFmtId="49" fontId="1" fillId="0" borderId="0" xfId="0" applyNumberFormat="1" applyFont="1" applyFill="1" applyAlignment="1">
      <alignment horizontal="right"/>
    </xf>
    <xf numFmtId="0" fontId="1" fillId="0" borderId="0" xfId="0" applyFont="1" applyFill="1" applyAlignment="1">
      <alignment horizontal="right"/>
    </xf>
    <xf numFmtId="49" fontId="1" fillId="0" borderId="37" xfId="0" applyNumberFormat="1" applyFont="1" applyFill="1" applyBorder="1"/>
    <xf numFmtId="49" fontId="1" fillId="0" borderId="18" xfId="0" applyNumberFormat="1" applyFont="1" applyFill="1" applyBorder="1"/>
    <xf numFmtId="0" fontId="11" fillId="0" borderId="27" xfId="0" applyFont="1" applyFill="1" applyBorder="1"/>
    <xf numFmtId="0" fontId="1" fillId="0" borderId="16" xfId="0" applyFont="1" applyFill="1" applyBorder="1"/>
    <xf numFmtId="0" fontId="2" fillId="0" borderId="14" xfId="0" applyFont="1" applyFill="1" applyBorder="1" applyAlignment="1">
      <alignment horizontal="center" vertical="center" wrapText="1"/>
    </xf>
    <xf numFmtId="0" fontId="27" fillId="2" borderId="36" xfId="0" applyFont="1" applyFill="1" applyBorder="1" applyAlignment="1">
      <alignment horizontal="centerContinuous" vertical="center" wrapText="1"/>
    </xf>
    <xf numFmtId="0" fontId="21" fillId="2" borderId="36" xfId="0" applyFont="1" applyFill="1" applyBorder="1" applyAlignment="1">
      <alignment horizontal="centerContinuous" vertical="center" wrapText="1"/>
    </xf>
    <xf numFmtId="0" fontId="21" fillId="2" borderId="43" xfId="0" applyFont="1" applyFill="1" applyBorder="1" applyAlignment="1">
      <alignment horizontal="centerContinuous" vertical="center" wrapText="1"/>
    </xf>
    <xf numFmtId="0" fontId="27" fillId="2" borderId="43" xfId="0" applyFont="1" applyFill="1" applyBorder="1" applyAlignment="1">
      <alignment horizontal="centerContinuous" vertical="center" wrapText="1"/>
    </xf>
    <xf numFmtId="0" fontId="2" fillId="0" borderId="0" xfId="0" applyFont="1" applyFill="1" applyBorder="1"/>
    <xf numFmtId="43" fontId="5" fillId="0" borderId="0" xfId="1" applyFont="1" applyAlignment="1">
      <alignment horizontal="centerContinuous"/>
    </xf>
    <xf numFmtId="43" fontId="5" fillId="0" borderId="0" xfId="1" applyFont="1" applyFill="1" applyBorder="1" applyAlignment="1">
      <alignment horizontal="centerContinuous"/>
    </xf>
    <xf numFmtId="43" fontId="5" fillId="0" borderId="0" xfId="1" applyFont="1" applyFill="1" applyAlignment="1">
      <alignment horizontal="centerContinuous"/>
    </xf>
    <xf numFmtId="43" fontId="5" fillId="0" borderId="19" xfId="1" applyFont="1" applyBorder="1"/>
    <xf numFmtId="43" fontId="5" fillId="0" borderId="19" xfId="1" applyFont="1" applyFill="1" applyBorder="1"/>
    <xf numFmtId="43" fontId="5" fillId="0" borderId="17" xfId="1" applyFont="1" applyFill="1" applyBorder="1"/>
    <xf numFmtId="43" fontId="5" fillId="0" borderId="0" xfId="1" applyFont="1"/>
    <xf numFmtId="43" fontId="5" fillId="0" borderId="0" xfId="1" applyFont="1" applyFill="1"/>
    <xf numFmtId="8" fontId="1" fillId="0" borderId="19" xfId="0" applyNumberFormat="1" applyFont="1" applyBorder="1"/>
    <xf numFmtId="43" fontId="1" fillId="0" borderId="37" xfId="0" applyNumberFormat="1" applyFont="1" applyBorder="1"/>
    <xf numFmtId="0" fontId="11" fillId="0" borderId="14" xfId="0" applyFont="1" applyBorder="1" applyAlignment="1">
      <alignment horizontal="center" vertical="center" wrapText="1"/>
    </xf>
    <xf numFmtId="0" fontId="14" fillId="2" borderId="41" xfId="0" applyFont="1" applyFill="1" applyBorder="1" applyAlignment="1">
      <alignment horizontal="centerContinuous" vertical="center" wrapText="1"/>
    </xf>
    <xf numFmtId="16" fontId="1" fillId="0" borderId="17" xfId="0" applyNumberFormat="1" applyFont="1" applyFill="1" applyBorder="1"/>
    <xf numFmtId="4" fontId="1" fillId="0" borderId="0" xfId="0" applyNumberFormat="1" applyFont="1" applyFill="1"/>
    <xf numFmtId="0" fontId="10" fillId="0" borderId="0" xfId="0" applyFont="1" applyAlignment="1">
      <alignment horizontal="right"/>
    </xf>
    <xf numFmtId="0" fontId="1" fillId="0" borderId="39" xfId="0" applyFont="1" applyBorder="1"/>
    <xf numFmtId="43" fontId="1" fillId="0" borderId="64" xfId="1" applyFont="1" applyBorder="1"/>
    <xf numFmtId="167" fontId="13" fillId="0" borderId="64" xfId="1" applyNumberFormat="1" applyFont="1" applyBorder="1"/>
    <xf numFmtId="43" fontId="1" fillId="0" borderId="46" xfId="1" applyFont="1" applyBorder="1"/>
    <xf numFmtId="167" fontId="1" fillId="0" borderId="46" xfId="1" applyNumberFormat="1" applyFont="1" applyBorder="1"/>
    <xf numFmtId="2" fontId="1" fillId="0" borderId="0" xfId="1" applyNumberFormat="1" applyFont="1" applyFill="1" applyBorder="1" applyAlignment="1">
      <alignment horizontal="right"/>
    </xf>
    <xf numFmtId="44" fontId="12" fillId="0" borderId="4" xfId="2" applyFont="1" applyBorder="1" applyAlignment="1">
      <alignment horizontal="centerContinuous"/>
    </xf>
    <xf numFmtId="44" fontId="12" fillId="0" borderId="19" xfId="2" applyFont="1" applyBorder="1" applyAlignment="1">
      <alignment horizontal="centerContinuous"/>
    </xf>
    <xf numFmtId="44" fontId="12" fillId="0" borderId="45" xfId="2" applyFont="1" applyBorder="1" applyAlignment="1">
      <alignment horizontal="centerContinuous"/>
    </xf>
    <xf numFmtId="44" fontId="1" fillId="0" borderId="0" xfId="2" applyFont="1"/>
    <xf numFmtId="44" fontId="9" fillId="0" borderId="12" xfId="2" applyFont="1" applyBorder="1" applyAlignment="1">
      <alignment horizontal="centerContinuous" vertical="center" wrapText="1"/>
    </xf>
    <xf numFmtId="44" fontId="9" fillId="0" borderId="43" xfId="2" applyFont="1" applyBorder="1" applyAlignment="1">
      <alignment horizontal="centerContinuous" vertical="center" wrapText="1"/>
    </xf>
    <xf numFmtId="44" fontId="1" fillId="0" borderId="37" xfId="2" applyFont="1" applyBorder="1"/>
    <xf numFmtId="44" fontId="1" fillId="0" borderId="27" xfId="2" applyFont="1" applyBorder="1"/>
    <xf numFmtId="44" fontId="1" fillId="0" borderId="0" xfId="2" applyFont="1" applyBorder="1"/>
    <xf numFmtId="44" fontId="1" fillId="0" borderId="45" xfId="2" applyFont="1" applyBorder="1" applyAlignment="1">
      <alignment horizontal="centerContinuous"/>
    </xf>
    <xf numFmtId="44" fontId="1" fillId="0" borderId="10" xfId="2" applyFont="1" applyBorder="1"/>
    <xf numFmtId="44" fontId="1" fillId="0" borderId="12" xfId="2" applyFont="1" applyBorder="1"/>
    <xf numFmtId="44" fontId="1" fillId="0" borderId="43" xfId="2" applyFont="1" applyBorder="1"/>
    <xf numFmtId="44" fontId="1" fillId="0" borderId="39" xfId="2" applyFont="1" applyBorder="1"/>
    <xf numFmtId="44" fontId="1" fillId="0" borderId="46" xfId="2" applyFont="1" applyBorder="1"/>
    <xf numFmtId="0" fontId="11" fillId="0" borderId="4" xfId="0" applyFont="1" applyFill="1" applyBorder="1"/>
    <xf numFmtId="0" fontId="12" fillId="0" borderId="0" xfId="0" applyFont="1" applyFill="1" applyBorder="1" applyAlignment="1">
      <alignment horizontal="centerContinuous"/>
    </xf>
    <xf numFmtId="0" fontId="1" fillId="0" borderId="9" xfId="0" applyFont="1" applyFill="1" applyBorder="1" applyAlignment="1">
      <alignment horizontal="centerContinuous"/>
    </xf>
    <xf numFmtId="0" fontId="13" fillId="0" borderId="0" xfId="0" applyFont="1" applyFill="1" applyAlignment="1">
      <alignment horizontal="centerContinuous"/>
    </xf>
    <xf numFmtId="43" fontId="1" fillId="0" borderId="0" xfId="1" applyFont="1" applyFill="1"/>
    <xf numFmtId="0" fontId="11" fillId="0" borderId="10" xfId="0" applyFont="1" applyFill="1" applyBorder="1"/>
    <xf numFmtId="0" fontId="13" fillId="0" borderId="11" xfId="0" applyFont="1" applyFill="1" applyBorder="1" applyAlignment="1">
      <alignment horizontal="centerContinuous"/>
    </xf>
    <xf numFmtId="43" fontId="1" fillId="0" borderId="11" xfId="1" applyFont="1" applyFill="1" applyBorder="1"/>
    <xf numFmtId="0" fontId="11" fillId="0" borderId="0" xfId="0" applyFont="1" applyFill="1"/>
    <xf numFmtId="0" fontId="1" fillId="0" borderId="22" xfId="0" applyFont="1" applyFill="1" applyBorder="1" applyAlignment="1">
      <alignment horizontal="centerContinuous" vertical="center" wrapText="1"/>
    </xf>
    <xf numFmtId="0" fontId="1" fillId="0" borderId="0" xfId="0" applyFont="1" applyFill="1" applyAlignment="1">
      <alignment horizontal="center" vertical="center"/>
    </xf>
    <xf numFmtId="43" fontId="1" fillId="0" borderId="43" xfId="1" applyFont="1" applyFill="1" applyBorder="1" applyAlignment="1">
      <alignment horizontal="centerContinuous" vertical="center"/>
    </xf>
    <xf numFmtId="0" fontId="13" fillId="0" borderId="18" xfId="0" applyFont="1" applyFill="1" applyBorder="1"/>
    <xf numFmtId="43" fontId="1" fillId="0" borderId="18" xfId="1" applyFont="1" applyFill="1" applyBorder="1"/>
    <xf numFmtId="0" fontId="11" fillId="0" borderId="20" xfId="0" applyFont="1" applyFill="1" applyBorder="1"/>
    <xf numFmtId="0" fontId="13" fillId="0" borderId="0" xfId="0" applyFont="1" applyFill="1" applyBorder="1"/>
    <xf numFmtId="0" fontId="13" fillId="0" borderId="14" xfId="0" applyFont="1" applyFill="1" applyBorder="1" applyAlignment="1">
      <alignment horizontal="center" vertical="center" wrapText="1"/>
    </xf>
    <xf numFmtId="43" fontId="9" fillId="0" borderId="23" xfId="1" applyFont="1" applyFill="1" applyBorder="1" applyAlignment="1">
      <alignment horizontal="center" vertical="center"/>
    </xf>
    <xf numFmtId="43" fontId="9" fillId="0" borderId="23" xfId="1" applyFont="1" applyFill="1" applyBorder="1" applyAlignment="1">
      <alignment horizontal="centerContinuous" vertical="center"/>
    </xf>
    <xf numFmtId="0" fontId="16" fillId="0" borderId="0" xfId="0" applyFont="1" applyFill="1" applyAlignment="1">
      <alignment horizontal="centerContinuous"/>
    </xf>
    <xf numFmtId="49" fontId="1" fillId="0" borderId="0" xfId="0" applyNumberFormat="1" applyFont="1" applyFill="1" applyAlignment="1">
      <alignment horizontal="centerContinuous"/>
    </xf>
    <xf numFmtId="49" fontId="1" fillId="0" borderId="10" xfId="0" applyNumberFormat="1" applyFont="1" applyFill="1" applyBorder="1"/>
    <xf numFmtId="49" fontId="1" fillId="0" borderId="23" xfId="0" applyNumberFormat="1" applyFont="1" applyFill="1" applyBorder="1" applyAlignment="1">
      <alignment horizontal="center" vertical="center"/>
    </xf>
    <xf numFmtId="0" fontId="1" fillId="0" borderId="23" xfId="0" applyFont="1" applyFill="1" applyBorder="1" applyAlignment="1">
      <alignment horizontal="center" vertical="center"/>
    </xf>
    <xf numFmtId="49" fontId="1" fillId="0" borderId="15" xfId="0" applyNumberFormat="1" applyFont="1" applyFill="1" applyBorder="1" applyAlignment="1">
      <alignment horizontal="centerContinuous" vertical="center"/>
    </xf>
    <xf numFmtId="0" fontId="10" fillId="0" borderId="0" xfId="0" applyFont="1" applyFill="1" applyAlignment="1">
      <alignment horizontal="centerContinuous"/>
    </xf>
    <xf numFmtId="43" fontId="10" fillId="0" borderId="0" xfId="1" applyFont="1" applyFill="1" applyAlignment="1">
      <alignment horizontal="centerContinuous"/>
    </xf>
    <xf numFmtId="43" fontId="1" fillId="0" borderId="4" xfId="1" applyFont="1" applyFill="1" applyBorder="1"/>
    <xf numFmtId="43" fontId="1" fillId="0" borderId="10" xfId="1" applyFont="1" applyFill="1" applyBorder="1"/>
    <xf numFmtId="43" fontId="1" fillId="0" borderId="23" xfId="1" applyFont="1" applyFill="1" applyBorder="1" applyAlignment="1">
      <alignment horizontal="center" vertical="center"/>
    </xf>
    <xf numFmtId="43" fontId="1" fillId="0" borderId="15" xfId="1" applyFont="1" applyFill="1" applyBorder="1" applyAlignment="1">
      <alignment horizontal="centerContinuous" vertical="center"/>
    </xf>
    <xf numFmtId="43" fontId="1" fillId="0" borderId="18" xfId="1" applyFont="1" applyFill="1" applyBorder="1" applyAlignment="1">
      <alignment horizontal="right"/>
    </xf>
    <xf numFmtId="43" fontId="1" fillId="0" borderId="19" xfId="1" applyFont="1" applyFill="1" applyBorder="1"/>
    <xf numFmtId="49" fontId="1" fillId="0" borderId="19" xfId="0" applyNumberFormat="1" applyFont="1" applyFill="1" applyBorder="1"/>
    <xf numFmtId="43" fontId="2" fillId="0" borderId="5" xfId="1" applyFont="1" applyFill="1" applyBorder="1"/>
    <xf numFmtId="49" fontId="2" fillId="0" borderId="6" xfId="0" applyNumberFormat="1" applyFont="1" applyFill="1" applyBorder="1"/>
    <xf numFmtId="43" fontId="1" fillId="0" borderId="5" xfId="1" applyFont="1" applyFill="1" applyBorder="1"/>
    <xf numFmtId="49" fontId="1" fillId="0" borderId="6" xfId="0" applyNumberFormat="1" applyFont="1" applyFill="1" applyBorder="1"/>
    <xf numFmtId="0" fontId="1" fillId="0" borderId="34" xfId="0" applyFont="1" applyFill="1" applyBorder="1"/>
    <xf numFmtId="43" fontId="1" fillId="0" borderId="34" xfId="1" applyFont="1" applyFill="1" applyBorder="1"/>
    <xf numFmtId="49" fontId="1" fillId="0" borderId="34" xfId="0" applyNumberFormat="1" applyFont="1" applyFill="1" applyBorder="1"/>
    <xf numFmtId="0" fontId="1" fillId="0" borderId="4" xfId="0" applyFont="1" applyFill="1" applyBorder="1" applyAlignment="1">
      <alignment horizontal="left"/>
    </xf>
    <xf numFmtId="0" fontId="1" fillId="0" borderId="5" xfId="0" applyFont="1" applyFill="1" applyBorder="1"/>
    <xf numFmtId="43" fontId="1" fillId="0" borderId="27" xfId="1" applyFont="1" applyBorder="1"/>
    <xf numFmtId="43" fontId="12" fillId="0" borderId="4" xfId="1" applyFont="1" applyBorder="1" applyAlignment="1">
      <alignment horizontal="centerContinuous"/>
    </xf>
    <xf numFmtId="43" fontId="12" fillId="0" borderId="19" xfId="1" applyFont="1" applyBorder="1" applyAlignment="1">
      <alignment horizontal="centerContinuous"/>
    </xf>
    <xf numFmtId="43" fontId="12" fillId="0" borderId="45" xfId="1" applyFont="1" applyBorder="1" applyAlignment="1">
      <alignment horizontal="centerContinuous"/>
    </xf>
    <xf numFmtId="43" fontId="1" fillId="0" borderId="0" xfId="1" applyFont="1"/>
    <xf numFmtId="2" fontId="1" fillId="0" borderId="0" xfId="1" applyNumberFormat="1" applyFont="1" applyBorder="1"/>
    <xf numFmtId="2" fontId="13" fillId="0" borderId="0" xfId="1" applyNumberFormat="1" applyFont="1" applyBorder="1"/>
    <xf numFmtId="0" fontId="1" fillId="0" borderId="0" xfId="0" applyFont="1" applyFill="1" applyAlignment="1">
      <alignment horizontal="left"/>
    </xf>
    <xf numFmtId="43" fontId="1" fillId="0" borderId="17" xfId="1" applyFont="1" applyFill="1" applyBorder="1"/>
    <xf numFmtId="166" fontId="1" fillId="0" borderId="0" xfId="0" applyNumberFormat="1" applyFont="1" applyFill="1" applyBorder="1" applyAlignment="1">
      <alignment horizontal="right"/>
    </xf>
    <xf numFmtId="2" fontId="12" fillId="0" borderId="4" xfId="1" applyNumberFormat="1" applyFont="1" applyFill="1" applyBorder="1" applyAlignment="1">
      <alignment horizontal="centerContinuous"/>
    </xf>
    <xf numFmtId="2" fontId="12" fillId="0" borderId="19" xfId="1" applyNumberFormat="1" applyFont="1" applyFill="1" applyBorder="1" applyAlignment="1">
      <alignment horizontal="centerContinuous"/>
    </xf>
    <xf numFmtId="2" fontId="12" fillId="0" borderId="45" xfId="1" applyNumberFormat="1" applyFont="1" applyFill="1" applyBorder="1" applyAlignment="1">
      <alignment horizontal="centerContinuous"/>
    </xf>
    <xf numFmtId="2" fontId="9" fillId="0" borderId="24" xfId="1" applyNumberFormat="1" applyFont="1" applyFill="1" applyBorder="1" applyAlignment="1">
      <alignment horizontal="centerContinuous" vertical="center" wrapText="1"/>
    </xf>
    <xf numFmtId="2" fontId="9" fillId="0" borderId="43" xfId="1" applyNumberFormat="1" applyFont="1" applyFill="1" applyBorder="1" applyAlignment="1">
      <alignment horizontal="centerContinuous" vertical="center" wrapText="1"/>
    </xf>
    <xf numFmtId="2" fontId="1" fillId="0" borderId="39" xfId="0" applyNumberFormat="1" applyFont="1" applyFill="1" applyBorder="1"/>
    <xf numFmtId="2" fontId="1" fillId="0" borderId="37" xfId="0" applyNumberFormat="1" applyFont="1" applyFill="1" applyBorder="1"/>
    <xf numFmtId="2" fontId="1" fillId="0" borderId="46" xfId="0" applyNumberFormat="1" applyFont="1" applyFill="1" applyBorder="1"/>
    <xf numFmtId="0" fontId="15" fillId="0" borderId="0" xfId="0" applyFont="1" applyFill="1" applyAlignment="1">
      <alignment horizontal="center"/>
    </xf>
    <xf numFmtId="0" fontId="29" fillId="0" borderId="0" xfId="0" applyFont="1" applyFill="1" applyAlignment="1">
      <alignment horizontal="justify"/>
    </xf>
    <xf numFmtId="0" fontId="7" fillId="0" borderId="0" xfId="0" applyFont="1" applyFill="1"/>
    <xf numFmtId="0" fontId="7" fillId="0" borderId="0" xfId="0" applyFont="1" applyFill="1" applyAlignment="1">
      <alignment wrapText="1"/>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horizontal="left" wrapText="1"/>
    </xf>
    <xf numFmtId="0" fontId="15" fillId="0" borderId="0" xfId="0" applyFont="1" applyFill="1" applyAlignment="1">
      <alignment horizontal="justify"/>
    </xf>
    <xf numFmtId="0" fontId="32" fillId="0" borderId="0" xfId="0" applyFont="1" applyFill="1" applyAlignment="1">
      <alignment horizontal="justify"/>
    </xf>
    <xf numFmtId="0" fontId="32" fillId="0" borderId="0" xfId="0" applyFont="1" applyFill="1" applyAlignment="1">
      <alignment horizontal="justify" wrapText="1"/>
    </xf>
    <xf numFmtId="0" fontId="12" fillId="0" borderId="0" xfId="0" applyFont="1" applyFill="1" applyAlignment="1">
      <alignment wrapText="1"/>
    </xf>
    <xf numFmtId="43" fontId="1" fillId="0" borderId="18" xfId="1" applyFont="1" applyFill="1" applyBorder="1" applyAlignment="1">
      <alignment horizontal="center"/>
    </xf>
    <xf numFmtId="0" fontId="26" fillId="0" borderId="0" xfId="0" applyFont="1" applyFill="1" applyAlignment="1">
      <alignment horizontal="left" wrapText="1"/>
    </xf>
    <xf numFmtId="0" fontId="4" fillId="0" borderId="0" xfId="0" applyFont="1" applyFill="1" applyAlignment="1">
      <alignment horizontal="left" wrapText="1"/>
    </xf>
    <xf numFmtId="40" fontId="4" fillId="0" borderId="16" xfId="0" applyNumberFormat="1" applyFont="1" applyFill="1" applyBorder="1" applyAlignment="1">
      <alignment horizontal="centerContinuous"/>
    </xf>
    <xf numFmtId="40" fontId="4" fillId="0" borderId="30" xfId="0" applyNumberFormat="1" applyFont="1" applyFill="1" applyBorder="1" applyAlignment="1">
      <alignment horizontal="center"/>
    </xf>
    <xf numFmtId="40" fontId="4" fillId="0" borderId="33" xfId="0" applyNumberFormat="1" applyFont="1" applyFill="1" applyBorder="1" applyAlignment="1">
      <alignment horizontal="center"/>
    </xf>
    <xf numFmtId="0" fontId="5" fillId="0" borderId="17" xfId="0" applyFont="1" applyFill="1" applyBorder="1"/>
    <xf numFmtId="0" fontId="5" fillId="0" borderId="7" xfId="0" applyFont="1" applyFill="1" applyBorder="1"/>
    <xf numFmtId="0" fontId="18" fillId="0" borderId="7" xfId="0" applyFont="1" applyFill="1" applyBorder="1"/>
    <xf numFmtId="0" fontId="5" fillId="0" borderId="5" xfId="0" applyFont="1" applyFill="1" applyBorder="1"/>
    <xf numFmtId="0" fontId="5" fillId="0" borderId="17" xfId="0" applyFont="1" applyBorder="1"/>
    <xf numFmtId="0" fontId="5" fillId="0" borderId="18" xfId="0" applyFont="1" applyFill="1" applyBorder="1"/>
    <xf numFmtId="2" fontId="5" fillId="0" borderId="65" xfId="0" applyNumberFormat="1" applyFont="1" applyFill="1" applyBorder="1"/>
    <xf numFmtId="0" fontId="11" fillId="0" borderId="14" xfId="0" applyFont="1" applyFill="1" applyBorder="1" applyAlignment="1">
      <alignment horizontal="center" vertical="center" wrapText="1"/>
    </xf>
    <xf numFmtId="43" fontId="14" fillId="0" borderId="42" xfId="1" applyFont="1" applyBorder="1" applyAlignment="1">
      <alignment horizontal="centerContinuous" vertical="center" wrapText="1"/>
    </xf>
    <xf numFmtId="43" fontId="27" fillId="2" borderId="42" xfId="1" applyFont="1" applyFill="1" applyBorder="1" applyAlignment="1">
      <alignment horizontal="centerContinuous" vertical="center" wrapText="1"/>
    </xf>
    <xf numFmtId="43" fontId="14" fillId="0" borderId="42" xfId="1" applyFont="1" applyFill="1" applyBorder="1" applyAlignment="1">
      <alignment horizontal="centerContinuous" vertical="center" wrapText="1"/>
    </xf>
    <xf numFmtId="43" fontId="5" fillId="0" borderId="42" xfId="1" applyFont="1" applyFill="1" applyBorder="1" applyAlignment="1">
      <alignment horizontal="centerContinuous" vertical="center" wrapText="1"/>
    </xf>
    <xf numFmtId="43" fontId="21" fillId="2" borderId="42" xfId="1" applyFont="1" applyFill="1" applyBorder="1" applyAlignment="1">
      <alignment horizontal="centerContinuous" vertical="center" wrapText="1"/>
    </xf>
    <xf numFmtId="43" fontId="21" fillId="2" borderId="42" xfId="1" applyFont="1" applyFill="1" applyBorder="1" applyAlignment="1">
      <alignment horizontal="centerContinuous" wrapText="1"/>
    </xf>
    <xf numFmtId="43" fontId="5" fillId="0" borderId="11" xfId="1" applyFont="1" applyBorder="1"/>
    <xf numFmtId="43" fontId="5" fillId="0" borderId="11" xfId="1" applyFont="1" applyFill="1" applyBorder="1"/>
    <xf numFmtId="0" fontId="1" fillId="0" borderId="0" xfId="0" applyNumberFormat="1" applyFont="1" applyFill="1" applyBorder="1"/>
    <xf numFmtId="2" fontId="1" fillId="0" borderId="11" xfId="1" applyNumberFormat="1" applyFont="1" applyFill="1" applyBorder="1" applyAlignment="1">
      <alignment horizontal="center" vertical="center"/>
    </xf>
    <xf numFmtId="2" fontId="1" fillId="0" borderId="11" xfId="1" applyNumberFormat="1" applyFont="1" applyFill="1" applyBorder="1" applyAlignment="1">
      <alignment horizontal="centerContinuous" vertical="center" wrapText="1"/>
    </xf>
    <xf numFmtId="2" fontId="1" fillId="0" borderId="11" xfId="0" applyNumberFormat="1" applyFont="1" applyFill="1" applyBorder="1" applyAlignment="1">
      <alignment horizontal="centerContinuous"/>
    </xf>
    <xf numFmtId="49" fontId="12" fillId="0" borderId="45" xfId="0" applyNumberFormat="1" applyFont="1" applyBorder="1" applyAlignment="1">
      <alignment horizontal="centerContinuous"/>
    </xf>
    <xf numFmtId="0" fontId="1" fillId="0" borderId="67" xfId="0" applyFont="1" applyFill="1" applyBorder="1"/>
    <xf numFmtId="2" fontId="1" fillId="0" borderId="39" xfId="1" applyNumberFormat="1" applyFont="1" applyFill="1" applyBorder="1"/>
    <xf numFmtId="2" fontId="1" fillId="0" borderId="64" xfId="1" applyNumberFormat="1" applyFont="1" applyFill="1" applyBorder="1"/>
    <xf numFmtId="49" fontId="4" fillId="0" borderId="0" xfId="0" applyNumberFormat="1" applyFont="1" applyAlignment="1">
      <alignment horizontal="centerContinuous"/>
    </xf>
    <xf numFmtId="2" fontId="13" fillId="0" borderId="37" xfId="1" applyNumberFormat="1" applyFont="1" applyBorder="1"/>
    <xf numFmtId="2" fontId="13" fillId="0" borderId="44" xfId="1" applyNumberFormat="1" applyFont="1" applyBorder="1"/>
    <xf numFmtId="2" fontId="13" fillId="0" borderId="64" xfId="1" applyNumberFormat="1" applyFont="1" applyBorder="1"/>
    <xf numFmtId="2" fontId="13" fillId="0" borderId="66" xfId="1" applyNumberFormat="1" applyFont="1" applyBorder="1"/>
    <xf numFmtId="2" fontId="13" fillId="0" borderId="39" xfId="1" applyNumberFormat="1" applyFont="1" applyBorder="1"/>
    <xf numFmtId="2" fontId="1" fillId="0" borderId="43" xfId="0" applyNumberFormat="1" applyFont="1" applyBorder="1"/>
    <xf numFmtId="43" fontId="9" fillId="0" borderId="43" xfId="1" applyFont="1" applyBorder="1" applyAlignment="1">
      <alignment horizontal="centerContinuous" vertical="center" wrapText="1"/>
    </xf>
    <xf numFmtId="44" fontId="9" fillId="0" borderId="43" xfId="2" applyFont="1" applyBorder="1" applyAlignment="1">
      <alignment horizontal="left" vertical="center" wrapText="1"/>
    </xf>
    <xf numFmtId="43" fontId="1" fillId="0" borderId="43" xfId="1" applyFont="1" applyBorder="1"/>
    <xf numFmtId="0" fontId="9" fillId="0" borderId="18" xfId="0" applyFont="1" applyBorder="1" applyAlignment="1">
      <alignment horizontal="center"/>
    </xf>
    <xf numFmtId="2" fontId="1" fillId="0" borderId="27" xfId="1" applyNumberFormat="1" applyFont="1" applyBorder="1"/>
    <xf numFmtId="2" fontId="1" fillId="0" borderId="27" xfId="1" applyNumberFormat="1" applyFont="1" applyFill="1" applyBorder="1"/>
    <xf numFmtId="0" fontId="2" fillId="0" borderId="3" xfId="0" applyFont="1" applyFill="1" applyBorder="1"/>
    <xf numFmtId="4" fontId="1" fillId="0" borderId="4" xfId="0" applyNumberFormat="1" applyFont="1" applyFill="1" applyBorder="1"/>
    <xf numFmtId="0" fontId="2" fillId="0" borderId="35" xfId="0" applyFont="1" applyFill="1" applyBorder="1"/>
    <xf numFmtId="2" fontId="1" fillId="0" borderId="4" xfId="0" applyNumberFormat="1" applyFont="1" applyFill="1" applyBorder="1"/>
    <xf numFmtId="167" fontId="1" fillId="0" borderId="4" xfId="1" applyNumberFormat="1" applyFont="1" applyFill="1" applyBorder="1"/>
    <xf numFmtId="0" fontId="2" fillId="0" borderId="0" xfId="0" applyFont="1" applyFill="1"/>
    <xf numFmtId="49" fontId="9" fillId="0" borderId="7" xfId="0" applyNumberFormat="1" applyFont="1" applyFill="1" applyBorder="1" applyAlignment="1">
      <alignment horizontal="right"/>
    </xf>
    <xf numFmtId="0" fontId="9" fillId="0" borderId="7" xfId="0" applyFont="1" applyFill="1" applyBorder="1"/>
    <xf numFmtId="4" fontId="9" fillId="0" borderId="7" xfId="0" applyNumberFormat="1" applyFont="1" applyFill="1" applyBorder="1"/>
    <xf numFmtId="4" fontId="9" fillId="0" borderId="18" xfId="0" applyNumberFormat="1" applyFont="1" applyFill="1" applyBorder="1"/>
    <xf numFmtId="0" fontId="9" fillId="0" borderId="6" xfId="0" applyFont="1" applyFill="1" applyBorder="1"/>
    <xf numFmtId="40" fontId="9" fillId="0" borderId="7" xfId="0" applyNumberFormat="1" applyFont="1" applyFill="1" applyBorder="1"/>
    <xf numFmtId="40" fontId="9" fillId="0" borderId="18" xfId="0" applyNumberFormat="1" applyFont="1" applyFill="1" applyBorder="1"/>
    <xf numFmtId="166" fontId="9" fillId="0" borderId="6" xfId="0" applyNumberFormat="1" applyFont="1" applyFill="1" applyBorder="1"/>
    <xf numFmtId="39" fontId="9" fillId="0" borderId="18" xfId="0" applyNumberFormat="1" applyFont="1" applyFill="1" applyBorder="1"/>
    <xf numFmtId="166" fontId="9" fillId="0" borderId="7" xfId="0" applyNumberFormat="1" applyFont="1" applyFill="1" applyBorder="1"/>
    <xf numFmtId="165" fontId="1" fillId="0" borderId="18" xfId="0" applyNumberFormat="1" applyFont="1" applyFill="1" applyBorder="1"/>
    <xf numFmtId="165" fontId="1" fillId="0" borderId="18" xfId="0" applyNumberFormat="1" applyFont="1" applyFill="1" applyBorder="1" applyAlignment="1">
      <alignment vertical="center"/>
    </xf>
    <xf numFmtId="165" fontId="1" fillId="0" borderId="18" xfId="0" applyNumberFormat="1" applyFont="1" applyFill="1" applyBorder="1" applyAlignment="1">
      <alignment horizontal="center"/>
    </xf>
    <xf numFmtId="0" fontId="13" fillId="0" borderId="18" xfId="0" applyFont="1" applyFill="1" applyBorder="1" applyAlignment="1">
      <alignment wrapText="1"/>
    </xf>
    <xf numFmtId="0" fontId="35" fillId="0" borderId="18" xfId="0" applyFont="1" applyFill="1" applyBorder="1"/>
    <xf numFmtId="0" fontId="1" fillId="0" borderId="9" xfId="0" applyFont="1" applyFill="1" applyBorder="1"/>
    <xf numFmtId="0" fontId="13" fillId="0" borderId="16" xfId="0" applyFont="1" applyFill="1" applyBorder="1"/>
    <xf numFmtId="0" fontId="13" fillId="0" borderId="7" xfId="0" applyFont="1" applyBorder="1"/>
    <xf numFmtId="165" fontId="5" fillId="0" borderId="37" xfId="0" applyNumberFormat="1" applyFont="1" applyFill="1" applyBorder="1"/>
    <xf numFmtId="0" fontId="5" fillId="0" borderId="16" xfId="0" applyFont="1" applyFill="1" applyBorder="1"/>
    <xf numFmtId="165" fontId="5" fillId="0" borderId="37" xfId="0" applyNumberFormat="1" applyFont="1" applyBorder="1"/>
    <xf numFmtId="166" fontId="5" fillId="0" borderId="37" xfId="0" applyNumberFormat="1" applyFont="1" applyFill="1" applyBorder="1" applyAlignment="1">
      <alignment horizontal="center"/>
    </xf>
    <xf numFmtId="166" fontId="1" fillId="0" borderId="17" xfId="0" applyNumberFormat="1" applyFont="1" applyBorder="1" applyAlignment="1">
      <alignment horizontal="right"/>
    </xf>
    <xf numFmtId="166" fontId="5" fillId="0" borderId="7" xfId="0" applyNumberFormat="1" applyFont="1" applyBorder="1" applyAlignment="1">
      <alignment horizontal="right"/>
    </xf>
    <xf numFmtId="166" fontId="18" fillId="0" borderId="7" xfId="0" applyNumberFormat="1" applyFont="1" applyBorder="1" applyAlignment="1">
      <alignment horizontal="right"/>
    </xf>
    <xf numFmtId="166" fontId="5" fillId="0" borderId="5" xfId="0" applyNumberFormat="1" applyFont="1" applyBorder="1" applyAlignment="1">
      <alignment horizontal="right"/>
    </xf>
    <xf numFmtId="166" fontId="5" fillId="0" borderId="18" xfId="0" applyNumberFormat="1" applyFont="1" applyBorder="1" applyAlignment="1">
      <alignment horizontal="right"/>
    </xf>
    <xf numFmtId="167" fontId="5" fillId="0" borderId="37" xfId="1" applyNumberFormat="1" applyFont="1" applyFill="1" applyBorder="1" applyAlignment="1">
      <alignment horizontal="center"/>
    </xf>
    <xf numFmtId="165" fontId="5" fillId="0" borderId="19" xfId="0" applyNumberFormat="1" applyFont="1" applyFill="1" applyBorder="1"/>
    <xf numFmtId="165" fontId="5" fillId="0" borderId="18" xfId="0" applyNumberFormat="1" applyFont="1" applyFill="1" applyBorder="1"/>
    <xf numFmtId="165" fontId="5" fillId="0" borderId="16" xfId="0" applyNumberFormat="1" applyFont="1" applyFill="1" applyBorder="1"/>
    <xf numFmtId="166" fontId="5" fillId="0" borderId="16" xfId="0" applyNumberFormat="1" applyFont="1" applyFill="1" applyBorder="1" applyAlignment="1">
      <alignment horizontal="center"/>
    </xf>
    <xf numFmtId="165" fontId="34" fillId="0" borderId="18" xfId="0" applyNumberFormat="1" applyFont="1" applyBorder="1" applyAlignment="1">
      <alignment horizontal="center"/>
    </xf>
    <xf numFmtId="0" fontId="5" fillId="0" borderId="37" xfId="0" applyFont="1" applyFill="1" applyBorder="1"/>
    <xf numFmtId="49" fontId="5" fillId="0" borderId="18" xfId="0" applyNumberFormat="1" applyFont="1" applyBorder="1"/>
    <xf numFmtId="0" fontId="0" fillId="0" borderId="17" xfId="0" applyFont="1" applyFill="1" applyBorder="1"/>
    <xf numFmtId="0" fontId="0" fillId="0" borderId="4" xfId="0" applyFont="1" applyFill="1" applyBorder="1"/>
    <xf numFmtId="49" fontId="0" fillId="0" borderId="4" xfId="0" applyNumberFormat="1" applyFont="1" applyFill="1" applyBorder="1"/>
    <xf numFmtId="0" fontId="0" fillId="0" borderId="7" xfId="0" applyFont="1" applyFill="1" applyBorder="1"/>
    <xf numFmtId="0" fontId="0" fillId="0" borderId="18" xfId="0" applyFont="1" applyFill="1" applyBorder="1"/>
    <xf numFmtId="0" fontId="38" fillId="0" borderId="0" xfId="0" applyFont="1"/>
    <xf numFmtId="165" fontId="39" fillId="0" borderId="18" xfId="0" applyNumberFormat="1" applyFont="1" applyFill="1" applyBorder="1" applyAlignment="1">
      <alignment horizontal="right"/>
    </xf>
    <xf numFmtId="43" fontId="0" fillId="0" borderId="5" xfId="1" applyFont="1" applyFill="1" applyBorder="1"/>
    <xf numFmtId="0" fontId="9" fillId="0" borderId="7" xfId="0" applyFont="1" applyBorder="1"/>
    <xf numFmtId="4" fontId="9" fillId="0" borderId="6" xfId="0" applyNumberFormat="1" applyFont="1" applyBorder="1"/>
    <xf numFmtId="4" fontId="9" fillId="0" borderId="16" xfId="0" applyNumberFormat="1" applyFont="1" applyBorder="1"/>
    <xf numFmtId="49" fontId="0" fillId="0" borderId="10" xfId="0" applyNumberFormat="1" applyFont="1" applyFill="1" applyBorder="1"/>
    <xf numFmtId="43" fontId="0" fillId="0" borderId="18" xfId="1" applyFont="1" applyFill="1" applyBorder="1" applyAlignment="1">
      <alignment horizontal="center"/>
    </xf>
    <xf numFmtId="0" fontId="13" fillId="0" borderId="7" xfId="0" applyFont="1" applyFill="1" applyBorder="1"/>
    <xf numFmtId="0" fontId="2" fillId="0" borderId="7" xfId="0" applyFont="1" applyFill="1" applyBorder="1"/>
    <xf numFmtId="43" fontId="1" fillId="0" borderId="37" xfId="1" applyFont="1" applyFill="1" applyBorder="1"/>
    <xf numFmtId="0" fontId="0" fillId="0" borderId="5" xfId="0" applyFont="1" applyFill="1" applyBorder="1"/>
    <xf numFmtId="0" fontId="0" fillId="0" borderId="17" xfId="0" applyFont="1" applyBorder="1"/>
    <xf numFmtId="0" fontId="0" fillId="0" borderId="7" xfId="0" applyFont="1" applyBorder="1"/>
    <xf numFmtId="0" fontId="2" fillId="0" borderId="7" xfId="0" applyFont="1" applyBorder="1"/>
    <xf numFmtId="0" fontId="0" fillId="0" borderId="5" xfId="0" applyFont="1" applyBorder="1"/>
    <xf numFmtId="0" fontId="0" fillId="0" borderId="18" xfId="0" applyFont="1" applyBorder="1"/>
    <xf numFmtId="16" fontId="0" fillId="0" borderId="17" xfId="0" applyNumberFormat="1" applyFont="1" applyFill="1" applyBorder="1"/>
    <xf numFmtId="0" fontId="13" fillId="0" borderId="18" xfId="0" applyFont="1" applyFill="1" applyBorder="1" applyAlignment="1">
      <alignment horizontal="right"/>
    </xf>
    <xf numFmtId="0" fontId="0" fillId="0" borderId="6" xfId="0" applyFont="1" applyFill="1" applyBorder="1"/>
    <xf numFmtId="0" fontId="9" fillId="0" borderId="7" xfId="0" applyFont="1" applyFill="1" applyBorder="1" applyAlignment="1">
      <alignment horizontal="center"/>
    </xf>
    <xf numFmtId="4" fontId="9" fillId="0" borderId="7" xfId="0" applyNumberFormat="1" applyFont="1" applyFill="1" applyBorder="1" applyAlignment="1">
      <alignment horizontal="center"/>
    </xf>
    <xf numFmtId="4" fontId="9" fillId="0" borderId="18" xfId="0" applyNumberFormat="1" applyFont="1" applyFill="1" applyBorder="1" applyAlignment="1">
      <alignment horizontal="center"/>
    </xf>
    <xf numFmtId="16" fontId="1" fillId="0" borderId="4" xfId="1" applyNumberFormat="1" applyFont="1" applyFill="1" applyBorder="1"/>
    <xf numFmtId="43" fontId="0" fillId="0" borderId="19" xfId="1" applyFont="1" applyFill="1" applyBorder="1"/>
    <xf numFmtId="16" fontId="1" fillId="0" borderId="4" xfId="0" applyNumberFormat="1" applyFont="1" applyFill="1" applyBorder="1"/>
    <xf numFmtId="0" fontId="0" fillId="0" borderId="37" xfId="0" applyFont="1" applyBorder="1"/>
    <xf numFmtId="0" fontId="0" fillId="0" borderId="14" xfId="0" applyFont="1" applyBorder="1" applyAlignment="1">
      <alignment horizontal="left"/>
    </xf>
    <xf numFmtId="44" fontId="1" fillId="0" borderId="12" xfId="2" applyNumberFormat="1" applyFont="1" applyBorder="1"/>
    <xf numFmtId="44" fontId="1" fillId="0" borderId="37" xfId="2" applyNumberFormat="1" applyFont="1" applyBorder="1"/>
    <xf numFmtId="0" fontId="0" fillId="0" borderId="14" xfId="0" applyBorder="1" applyAlignment="1">
      <alignment horizontal="left"/>
    </xf>
    <xf numFmtId="44" fontId="1" fillId="0" borderId="0" xfId="2" applyNumberFormat="1" applyFont="1"/>
    <xf numFmtId="44" fontId="0" fillId="0" borderId="37" xfId="2" applyFont="1" applyBorder="1"/>
    <xf numFmtId="44" fontId="1" fillId="0" borderId="18" xfId="2" applyFont="1" applyBorder="1"/>
    <xf numFmtId="44" fontId="1" fillId="0" borderId="7" xfId="2" applyFont="1" applyBorder="1"/>
    <xf numFmtId="44" fontId="1" fillId="0" borderId="16" xfId="2" applyFont="1" applyBorder="1"/>
    <xf numFmtId="16" fontId="0" fillId="0" borderId="17" xfId="0" applyNumberFormat="1" applyBorder="1"/>
    <xf numFmtId="0" fontId="0" fillId="0" borderId="6" xfId="0" applyBorder="1"/>
    <xf numFmtId="165" fontId="0" fillId="0" borderId="37" xfId="0" applyNumberFormat="1" applyFont="1" applyFill="1" applyBorder="1"/>
    <xf numFmtId="2" fontId="5" fillId="0" borderId="42" xfId="0" applyNumberFormat="1" applyFont="1" applyFill="1" applyBorder="1"/>
    <xf numFmtId="2" fontId="5" fillId="0" borderId="68" xfId="0" applyNumberFormat="1" applyFont="1" applyFill="1" applyBorder="1"/>
    <xf numFmtId="2" fontId="0" fillId="0" borderId="42" xfId="0" applyNumberFormat="1" applyFont="1" applyFill="1" applyBorder="1"/>
    <xf numFmtId="2" fontId="0" fillId="0" borderId="68" xfId="0" applyNumberFormat="1" applyFont="1" applyFill="1" applyBorder="1"/>
    <xf numFmtId="2" fontId="0" fillId="0" borderId="27" xfId="0" applyNumberFormat="1" applyFont="1" applyFill="1" applyBorder="1"/>
    <xf numFmtId="2" fontId="0" fillId="0" borderId="17" xfId="0" applyNumberFormat="1" applyFont="1" applyFill="1" applyBorder="1"/>
    <xf numFmtId="2" fontId="0" fillId="0" borderId="37" xfId="0" applyNumberFormat="1" applyFont="1" applyFill="1" applyBorder="1"/>
    <xf numFmtId="2" fontId="0" fillId="0" borderId="64" xfId="0" applyNumberFormat="1" applyFont="1" applyFill="1" applyBorder="1"/>
    <xf numFmtId="2" fontId="0" fillId="0" borderId="63" xfId="0" applyNumberFormat="1" applyFont="1" applyFill="1" applyBorder="1"/>
    <xf numFmtId="0" fontId="0" fillId="0" borderId="0" xfId="0" applyFont="1"/>
    <xf numFmtId="165" fontId="0" fillId="0" borderId="37" xfId="0" applyNumberFormat="1" applyFont="1" applyBorder="1"/>
    <xf numFmtId="0" fontId="0" fillId="0" borderId="7" xfId="0" applyFont="1" applyFill="1" applyBorder="1" applyAlignment="1">
      <alignment vertical="center"/>
    </xf>
    <xf numFmtId="0" fontId="38" fillId="0" borderId="18" xfId="0" applyFont="1" applyFill="1" applyBorder="1"/>
    <xf numFmtId="165" fontId="0" fillId="0" borderId="37" xfId="0" applyNumberFormat="1" applyFont="1" applyFill="1" applyBorder="1" applyAlignment="1">
      <alignment horizontal="right"/>
    </xf>
    <xf numFmtId="43" fontId="1" fillId="0" borderId="37" xfId="1" applyFont="1" applyFill="1" applyBorder="1" applyAlignment="1">
      <alignment horizontal="right"/>
    </xf>
    <xf numFmtId="165" fontId="38" fillId="0" borderId="18" xfId="0" applyNumberFormat="1" applyFont="1" applyFill="1" applyBorder="1" applyAlignment="1">
      <alignment horizontal="right"/>
    </xf>
    <xf numFmtId="0" fontId="0" fillId="0" borderId="16" xfId="0" applyFont="1" applyFill="1" applyBorder="1"/>
    <xf numFmtId="0" fontId="0" fillId="0" borderId="7" xfId="0" applyBorder="1"/>
    <xf numFmtId="43" fontId="0" fillId="0" borderId="18" xfId="0" applyNumberFormat="1" applyBorder="1"/>
  </cellXfs>
  <cellStyles count="445">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theme" Target="theme/theme1.xml"/>
  <Relationship Id="rId3" Type="http://schemas.openxmlformats.org/officeDocument/2006/relationships/worksheet" Target="worksheets/sheet3.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600075</xdr:colOff>
      <xdr:row>64</xdr:row>
      <xdr:rowOff>142875</xdr:rowOff>
    </xdr:to>
    <xdr:pic>
      <xdr:nvPicPr>
        <xdr:cNvPr id="1039" name="Picture 1" descr="Chocolate Nirvana0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305675" cy="10506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opLeftCell="A43" workbookViewId="0">
      <selection activeCell="D4" sqref="D4"/>
    </sheetView>
  </sheetViews>
  <sheetFormatPr baseColWidth="10" defaultColWidth="8.83203125" defaultRowHeight="12" x14ac:dyDescent="0"/>
  <sheetData/>
  <phoneticPr fontId="2" type="noConversion"/>
  <pageMargins left="0.75" right="0.75" top="1" bottom="1" header="0.5" footer="0.5"/>
  <pageSetup scale="80"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33"/>
  <sheetViews>
    <sheetView topLeftCell="A2" zoomScale="80" zoomScaleNormal="80" zoomScalePageLayoutView="80" workbookViewId="0">
      <selection activeCell="H12" sqref="H12"/>
    </sheetView>
  </sheetViews>
  <sheetFormatPr baseColWidth="10" defaultColWidth="8.83203125" defaultRowHeight="12" x14ac:dyDescent="0"/>
  <cols>
    <col min="1" max="1" width="2.1640625" style="88" customWidth="1"/>
    <col min="2" max="2" width="3.5" style="88" customWidth="1"/>
    <col min="3" max="3" width="3" style="3" customWidth="1"/>
    <col min="4" max="4" width="4.33203125" style="67" customWidth="1"/>
    <col min="5" max="5" width="20.33203125" style="3" customWidth="1"/>
    <col min="6" max="6" width="4.83203125" style="3" customWidth="1"/>
    <col min="7" max="7" width="11.6640625" style="268" customWidth="1"/>
    <col min="8" max="13" width="11.6640625" style="269" customWidth="1"/>
    <col min="14" max="14" width="3.1640625" style="87" customWidth="1"/>
    <col min="15" max="15" width="8.83203125" style="251"/>
    <col min="16" max="21" width="8.83203125" style="88"/>
  </cols>
  <sheetData>
    <row r="1" spans="1:15" s="88" customFormat="1" ht="17">
      <c r="A1" s="6"/>
      <c r="B1" s="7" t="s">
        <v>110</v>
      </c>
      <c r="C1" s="58"/>
      <c r="D1" s="59"/>
      <c r="E1" s="60"/>
      <c r="F1" s="60"/>
      <c r="G1" s="262"/>
      <c r="H1" s="263"/>
      <c r="I1" s="264"/>
      <c r="J1" s="263"/>
      <c r="K1" s="263"/>
      <c r="L1" s="263"/>
      <c r="M1" s="263" t="s">
        <v>224</v>
      </c>
      <c r="N1" s="69"/>
      <c r="O1" s="251"/>
    </row>
    <row r="2" spans="1:15" s="88" customFormat="1" ht="13" thickBot="1">
      <c r="A2" s="10"/>
      <c r="B2" s="100"/>
      <c r="C2" s="61"/>
      <c r="D2" s="62"/>
      <c r="E2" s="61"/>
      <c r="F2" s="61"/>
      <c r="G2" s="390"/>
      <c r="H2" s="391"/>
      <c r="I2" s="391"/>
      <c r="J2" s="391"/>
      <c r="K2" s="391"/>
      <c r="L2" s="391"/>
      <c r="M2" s="391"/>
      <c r="N2" s="70"/>
      <c r="O2" s="251"/>
    </row>
    <row r="3" spans="1:15" s="88" customFormat="1" ht="56.25" customHeight="1" thickTop="1">
      <c r="A3" s="12"/>
      <c r="B3" s="108" t="s">
        <v>314</v>
      </c>
      <c r="C3" s="63"/>
      <c r="D3" s="53" t="s">
        <v>98</v>
      </c>
      <c r="E3" s="64" t="s">
        <v>105</v>
      </c>
      <c r="F3" s="65" t="s">
        <v>106</v>
      </c>
      <c r="G3" s="384" t="s">
        <v>220</v>
      </c>
      <c r="H3" s="385" t="s">
        <v>215</v>
      </c>
      <c r="I3" s="386" t="s">
        <v>111</v>
      </c>
      <c r="J3" s="387" t="s">
        <v>213</v>
      </c>
      <c r="K3" s="387" t="s">
        <v>223</v>
      </c>
      <c r="L3" s="388" t="s">
        <v>112</v>
      </c>
      <c r="M3" s="389" t="s">
        <v>214</v>
      </c>
      <c r="N3" s="71"/>
      <c r="O3" s="251"/>
    </row>
    <row r="4" spans="1:15" s="88" customFormat="1" ht="14" customHeight="1">
      <c r="A4" s="16">
        <v>1</v>
      </c>
      <c r="B4" s="454" t="s">
        <v>389</v>
      </c>
      <c r="C4" s="467">
        <v>1</v>
      </c>
      <c r="D4" s="468">
        <v>101</v>
      </c>
      <c r="E4" s="72" t="s">
        <v>77</v>
      </c>
      <c r="F4" s="458">
        <v>310</v>
      </c>
      <c r="G4" s="469">
        <v>11000</v>
      </c>
      <c r="H4" s="166"/>
      <c r="I4" s="166"/>
      <c r="J4" s="166"/>
      <c r="K4" s="166"/>
      <c r="L4" s="166"/>
      <c r="M4" s="469">
        <v>11000</v>
      </c>
      <c r="N4" s="79">
        <v>1</v>
      </c>
      <c r="O4" s="251"/>
    </row>
    <row r="5" spans="1:15" s="88" customFormat="1" ht="14" customHeight="1">
      <c r="A5" s="16">
        <v>2</v>
      </c>
      <c r="B5" s="454" t="s">
        <v>389</v>
      </c>
      <c r="C5" s="467">
        <v>1</v>
      </c>
      <c r="D5" s="468">
        <v>102</v>
      </c>
      <c r="E5" s="72" t="s">
        <v>417</v>
      </c>
      <c r="F5" s="458">
        <v>250</v>
      </c>
      <c r="G5" s="469">
        <v>33000</v>
      </c>
      <c r="H5" s="166"/>
      <c r="I5" s="166"/>
      <c r="J5" s="166"/>
      <c r="K5" s="166"/>
      <c r="L5" s="166"/>
      <c r="M5" s="469">
        <v>33000</v>
      </c>
      <c r="N5" s="79">
        <v>2</v>
      </c>
      <c r="O5" s="251"/>
    </row>
    <row r="6" spans="1:15" s="88" customFormat="1" ht="14" customHeight="1">
      <c r="A6" s="16">
        <v>3</v>
      </c>
      <c r="B6" s="454" t="s">
        <v>398</v>
      </c>
      <c r="C6" s="467">
        <v>13</v>
      </c>
      <c r="D6" s="468">
        <v>103</v>
      </c>
      <c r="E6" s="470" t="s">
        <v>418</v>
      </c>
      <c r="F6" s="458">
        <v>410</v>
      </c>
      <c r="G6" s="469"/>
      <c r="H6" s="469">
        <v>7628.04</v>
      </c>
      <c r="I6" s="469">
        <v>13770</v>
      </c>
      <c r="J6" s="469">
        <v>963.9</v>
      </c>
      <c r="K6" s="469"/>
      <c r="L6" s="469"/>
      <c r="M6" s="469">
        <v>14733.9</v>
      </c>
      <c r="N6" s="254">
        <v>3</v>
      </c>
      <c r="O6" s="350"/>
    </row>
    <row r="7" spans="1:15" s="88" customFormat="1" ht="14" customHeight="1">
      <c r="A7" s="16">
        <v>4</v>
      </c>
      <c r="B7" s="454"/>
      <c r="C7" s="467">
        <v>20</v>
      </c>
      <c r="D7" s="468">
        <v>104</v>
      </c>
      <c r="E7" s="470" t="s">
        <v>27</v>
      </c>
      <c r="F7" s="460" t="s">
        <v>400</v>
      </c>
      <c r="G7" s="469"/>
      <c r="H7" s="469">
        <v>941.93</v>
      </c>
      <c r="I7" s="469"/>
      <c r="J7" s="469"/>
      <c r="K7" s="469">
        <v>9.51</v>
      </c>
      <c r="L7" s="469"/>
      <c r="M7" s="469"/>
      <c r="N7" s="254">
        <v>4</v>
      </c>
      <c r="O7" s="350"/>
    </row>
    <row r="8" spans="1:15" s="88" customFormat="1" ht="14" customHeight="1">
      <c r="A8" s="16">
        <v>5</v>
      </c>
      <c r="B8" s="454"/>
      <c r="C8" s="467">
        <v>20</v>
      </c>
      <c r="D8" s="468">
        <v>105</v>
      </c>
      <c r="E8" s="470" t="s">
        <v>31</v>
      </c>
      <c r="F8" s="460" t="s">
        <v>400</v>
      </c>
      <c r="G8" s="469"/>
      <c r="H8" s="469">
        <v>800</v>
      </c>
      <c r="I8" s="469"/>
      <c r="J8" s="469"/>
      <c r="K8" s="469">
        <v>8.09</v>
      </c>
      <c r="L8" s="469"/>
      <c r="M8" s="469"/>
      <c r="N8" s="254">
        <v>5</v>
      </c>
      <c r="O8" s="350"/>
    </row>
    <row r="9" spans="1:15" s="88" customFormat="1" ht="14" customHeight="1">
      <c r="A9" s="16">
        <v>6</v>
      </c>
      <c r="B9" s="454"/>
      <c r="C9" s="467">
        <v>20</v>
      </c>
      <c r="D9" s="468">
        <v>106</v>
      </c>
      <c r="E9" s="470" t="s">
        <v>418</v>
      </c>
      <c r="F9" s="458">
        <v>410</v>
      </c>
      <c r="G9" s="469"/>
      <c r="H9" s="469">
        <v>10049.48</v>
      </c>
      <c r="I9" s="469">
        <v>18660</v>
      </c>
      <c r="J9" s="469">
        <v>1306.2</v>
      </c>
      <c r="K9" s="469"/>
      <c r="L9" s="469"/>
      <c r="M9" s="469">
        <v>19966.2</v>
      </c>
      <c r="N9" s="79">
        <v>6</v>
      </c>
      <c r="O9" s="350"/>
    </row>
    <row r="10" spans="1:15" s="88" customFormat="1" ht="14" customHeight="1">
      <c r="A10" s="16">
        <v>7</v>
      </c>
      <c r="B10" s="454"/>
      <c r="C10" s="467">
        <v>27</v>
      </c>
      <c r="D10" s="468">
        <v>107</v>
      </c>
      <c r="E10" s="470" t="s">
        <v>418</v>
      </c>
      <c r="F10" s="458">
        <v>410</v>
      </c>
      <c r="G10" s="469"/>
      <c r="H10" s="469">
        <v>7734.18</v>
      </c>
      <c r="I10" s="469">
        <v>13490</v>
      </c>
      <c r="J10" s="469">
        <v>944.3</v>
      </c>
      <c r="K10" s="469"/>
      <c r="L10" s="469"/>
      <c r="M10" s="469">
        <v>14434.3</v>
      </c>
      <c r="N10" s="79">
        <v>7</v>
      </c>
      <c r="O10" s="350"/>
    </row>
    <row r="11" spans="1:15" s="88" customFormat="1" ht="14" customHeight="1">
      <c r="A11" s="16">
        <v>8</v>
      </c>
      <c r="B11" s="454"/>
      <c r="C11" s="467">
        <v>31</v>
      </c>
      <c r="D11" s="468">
        <v>108</v>
      </c>
      <c r="E11" s="470" t="s">
        <v>418</v>
      </c>
      <c r="F11" s="458">
        <v>410</v>
      </c>
      <c r="G11" s="469"/>
      <c r="H11" s="469">
        <v>7314.74</v>
      </c>
      <c r="I11" s="469">
        <v>11880</v>
      </c>
      <c r="J11" s="469">
        <v>831.6</v>
      </c>
      <c r="K11" s="469"/>
      <c r="L11" s="469"/>
      <c r="M11" s="469">
        <v>12711.6</v>
      </c>
      <c r="N11" s="79">
        <v>8</v>
      </c>
      <c r="O11" s="350"/>
    </row>
    <row r="12" spans="1:15" s="88" customFormat="1" ht="14" customHeight="1">
      <c r="A12" s="16">
        <v>9</v>
      </c>
      <c r="B12" s="471"/>
      <c r="C12" s="472">
        <v>31</v>
      </c>
      <c r="D12" s="473"/>
      <c r="E12" s="474" t="s">
        <v>416</v>
      </c>
      <c r="F12" s="475"/>
      <c r="G12" s="172">
        <v>44000</v>
      </c>
      <c r="H12" s="172">
        <v>32494.14</v>
      </c>
      <c r="I12" s="172">
        <v>57800</v>
      </c>
      <c r="J12" s="172">
        <v>4046</v>
      </c>
      <c r="K12" s="172">
        <v>17.600000000000001</v>
      </c>
      <c r="L12" s="172">
        <v>1760.36</v>
      </c>
      <c r="M12" s="172">
        <v>107588.76</v>
      </c>
      <c r="N12" s="79">
        <v>9</v>
      </c>
      <c r="O12" s="251"/>
    </row>
    <row r="13" spans="1:15" s="110" customFormat="1" ht="14" customHeight="1">
      <c r="A13" s="16">
        <v>10</v>
      </c>
      <c r="B13" s="441"/>
      <c r="C13" s="442"/>
      <c r="D13" s="443"/>
      <c r="E13" s="444"/>
      <c r="F13" s="445"/>
      <c r="G13" s="446"/>
      <c r="H13" s="446"/>
      <c r="I13" s="446"/>
      <c r="J13" s="446"/>
      <c r="K13" s="446"/>
      <c r="L13" s="446"/>
      <c r="M13" s="446"/>
      <c r="N13" s="79">
        <v>10</v>
      </c>
      <c r="O13" s="109"/>
    </row>
    <row r="14" spans="1:15" s="88" customFormat="1" ht="14" customHeight="1">
      <c r="A14" s="16">
        <v>11</v>
      </c>
      <c r="B14" s="89"/>
      <c r="C14" s="55"/>
      <c r="D14" s="66"/>
      <c r="E14" s="56"/>
      <c r="F14" s="57"/>
      <c r="G14" s="167"/>
      <c r="H14" s="166"/>
      <c r="I14" s="166"/>
      <c r="J14" s="166"/>
      <c r="K14" s="166"/>
      <c r="L14" s="166"/>
      <c r="M14" s="166"/>
      <c r="N14" s="79">
        <v>11</v>
      </c>
      <c r="O14" s="251"/>
    </row>
    <row r="15" spans="1:15" s="88" customFormat="1" ht="14" customHeight="1">
      <c r="A15" s="16">
        <v>12</v>
      </c>
      <c r="B15" s="89"/>
      <c r="C15" s="55"/>
      <c r="D15" s="66"/>
      <c r="E15" s="56"/>
      <c r="F15" s="57"/>
      <c r="G15" s="167"/>
      <c r="H15" s="166"/>
      <c r="I15" s="166"/>
      <c r="J15" s="166"/>
      <c r="K15" s="166"/>
      <c r="L15" s="166"/>
      <c r="M15" s="166"/>
      <c r="N15" s="79">
        <v>12</v>
      </c>
      <c r="O15" s="251"/>
    </row>
    <row r="16" spans="1:15" s="88" customFormat="1" ht="14" customHeight="1">
      <c r="A16" s="16">
        <v>13</v>
      </c>
      <c r="B16" s="89"/>
      <c r="C16" s="55"/>
      <c r="D16" s="66"/>
      <c r="E16" s="56"/>
      <c r="F16" s="57"/>
      <c r="G16" s="167"/>
      <c r="H16" s="166"/>
      <c r="I16" s="166"/>
      <c r="J16" s="166"/>
      <c r="K16" s="166"/>
      <c r="L16" s="166"/>
      <c r="M16" s="166"/>
      <c r="N16" s="79">
        <v>13</v>
      </c>
      <c r="O16" s="251"/>
    </row>
    <row r="17" spans="1:16" s="88" customFormat="1" ht="14" customHeight="1">
      <c r="A17" s="16">
        <v>14</v>
      </c>
      <c r="B17" s="89"/>
      <c r="C17" s="55"/>
      <c r="D17" s="66"/>
      <c r="E17" s="56"/>
      <c r="F17" s="57"/>
      <c r="G17" s="167"/>
      <c r="H17" s="166"/>
      <c r="I17" s="166"/>
      <c r="J17" s="166"/>
      <c r="K17" s="166"/>
      <c r="L17" s="166"/>
      <c r="M17" s="166"/>
      <c r="N17" s="79">
        <v>14</v>
      </c>
      <c r="O17" s="251"/>
      <c r="P17" s="158"/>
    </row>
    <row r="18" spans="1:16" s="88" customFormat="1" ht="14" customHeight="1">
      <c r="A18" s="16">
        <v>15</v>
      </c>
      <c r="B18" s="89"/>
      <c r="C18" s="55"/>
      <c r="D18" s="66"/>
      <c r="E18" s="56"/>
      <c r="F18" s="57"/>
      <c r="G18" s="167"/>
      <c r="H18" s="166"/>
      <c r="I18" s="166"/>
      <c r="J18" s="166"/>
      <c r="K18" s="166"/>
      <c r="L18" s="166"/>
      <c r="M18" s="166"/>
      <c r="N18" s="79">
        <v>15</v>
      </c>
      <c r="O18" s="251"/>
    </row>
    <row r="19" spans="1:16" s="88" customFormat="1" ht="14" customHeight="1">
      <c r="A19" s="16">
        <v>16</v>
      </c>
      <c r="B19" s="89"/>
      <c r="C19" s="55"/>
      <c r="D19" s="66"/>
      <c r="E19" s="56"/>
      <c r="F19" s="57"/>
      <c r="G19" s="167"/>
      <c r="H19" s="166"/>
      <c r="I19" s="166"/>
      <c r="J19" s="166"/>
      <c r="K19" s="166"/>
      <c r="L19" s="166"/>
      <c r="M19" s="166"/>
      <c r="N19" s="79">
        <v>16</v>
      </c>
      <c r="O19" s="251"/>
    </row>
    <row r="20" spans="1:16" s="88" customFormat="1" ht="14" customHeight="1">
      <c r="A20" s="16">
        <v>17</v>
      </c>
      <c r="B20" s="89"/>
      <c r="C20" s="55"/>
      <c r="D20" s="66"/>
      <c r="E20" s="56"/>
      <c r="F20" s="57"/>
      <c r="G20" s="167"/>
      <c r="H20" s="166"/>
      <c r="I20" s="166"/>
      <c r="J20" s="166"/>
      <c r="K20" s="166"/>
      <c r="L20" s="166"/>
      <c r="M20" s="166"/>
      <c r="N20" s="79">
        <v>17</v>
      </c>
      <c r="O20" s="251"/>
    </row>
    <row r="21" spans="1:16" ht="14" customHeight="1">
      <c r="A21" s="16">
        <v>18</v>
      </c>
      <c r="B21" s="89"/>
      <c r="C21" s="55"/>
      <c r="D21" s="66"/>
      <c r="E21" s="56"/>
      <c r="F21" s="57"/>
      <c r="G21" s="167"/>
      <c r="H21" s="166"/>
      <c r="I21" s="166"/>
      <c r="J21" s="166"/>
      <c r="K21" s="166"/>
      <c r="L21" s="166"/>
      <c r="M21" s="166"/>
      <c r="N21" s="79">
        <v>18</v>
      </c>
    </row>
    <row r="22" spans="1:16" ht="14" customHeight="1">
      <c r="A22" s="16">
        <v>19</v>
      </c>
      <c r="B22" s="89"/>
      <c r="C22" s="55"/>
      <c r="D22" s="66"/>
      <c r="E22" s="56"/>
      <c r="F22" s="57"/>
      <c r="G22" s="167"/>
      <c r="H22" s="166"/>
      <c r="I22" s="166"/>
      <c r="J22" s="166"/>
      <c r="K22" s="166"/>
      <c r="L22" s="166"/>
      <c r="M22" s="166"/>
      <c r="N22" s="79">
        <v>19</v>
      </c>
    </row>
    <row r="23" spans="1:16" ht="14" customHeight="1">
      <c r="A23" s="16">
        <v>20</v>
      </c>
      <c r="B23" s="89"/>
      <c r="C23" s="55"/>
      <c r="D23" s="66"/>
      <c r="E23" s="56"/>
      <c r="F23" s="57"/>
      <c r="G23" s="167"/>
      <c r="H23" s="166"/>
      <c r="I23" s="166"/>
      <c r="J23" s="166"/>
      <c r="K23" s="166"/>
      <c r="L23" s="166"/>
      <c r="M23" s="166"/>
      <c r="N23" s="79">
        <v>20</v>
      </c>
    </row>
    <row r="24" spans="1:16" ht="14" customHeight="1">
      <c r="A24" s="16">
        <v>21</v>
      </c>
      <c r="B24" s="89"/>
      <c r="C24" s="55"/>
      <c r="D24" s="66"/>
      <c r="E24" s="56"/>
      <c r="F24" s="57"/>
      <c r="G24" s="167"/>
      <c r="H24" s="166"/>
      <c r="I24" s="166"/>
      <c r="J24" s="166"/>
      <c r="K24" s="166"/>
      <c r="L24" s="166"/>
      <c r="M24" s="166"/>
      <c r="N24" s="79">
        <v>21</v>
      </c>
    </row>
    <row r="25" spans="1:16" ht="14" customHeight="1">
      <c r="A25" s="16">
        <v>22</v>
      </c>
      <c r="B25" s="89"/>
      <c r="C25" s="55"/>
      <c r="D25" s="66"/>
      <c r="E25" s="56"/>
      <c r="F25" s="57"/>
      <c r="G25" s="167"/>
      <c r="H25" s="166"/>
      <c r="I25" s="166"/>
      <c r="J25" s="166"/>
      <c r="K25" s="166"/>
      <c r="L25" s="166"/>
      <c r="M25" s="166"/>
      <c r="N25" s="79">
        <v>22</v>
      </c>
    </row>
    <row r="26" spans="1:16" ht="14" customHeight="1">
      <c r="A26" s="16">
        <v>23</v>
      </c>
      <c r="B26" s="89"/>
      <c r="C26" s="55"/>
      <c r="D26" s="66"/>
      <c r="E26" s="56"/>
      <c r="F26" s="57"/>
      <c r="G26" s="167"/>
      <c r="H26" s="166"/>
      <c r="I26" s="166"/>
      <c r="J26" s="166"/>
      <c r="K26" s="166"/>
      <c r="L26" s="166"/>
      <c r="M26" s="166"/>
      <c r="N26" s="79">
        <v>23</v>
      </c>
    </row>
    <row r="27" spans="1:16" hidden="1">
      <c r="A27" s="16">
        <v>24</v>
      </c>
      <c r="B27" s="89"/>
      <c r="C27" s="55"/>
      <c r="D27" s="66"/>
      <c r="E27" s="56"/>
      <c r="F27" s="57"/>
      <c r="G27" s="265"/>
      <c r="H27" s="266"/>
      <c r="I27" s="267"/>
      <c r="J27" s="266"/>
      <c r="K27" s="266"/>
      <c r="L27" s="266"/>
      <c r="M27" s="266"/>
      <c r="N27" s="72">
        <v>24</v>
      </c>
    </row>
    <row r="28" spans="1:16" hidden="1">
      <c r="A28" s="16">
        <v>25</v>
      </c>
      <c r="B28" s="89"/>
      <c r="C28" s="55"/>
      <c r="D28" s="66"/>
      <c r="E28" s="56"/>
      <c r="F28" s="57"/>
      <c r="G28" s="265"/>
      <c r="H28" s="266"/>
      <c r="I28" s="267"/>
      <c r="J28" s="266"/>
      <c r="K28" s="266"/>
      <c r="L28" s="266"/>
      <c r="M28" s="266"/>
      <c r="N28" s="72">
        <v>25</v>
      </c>
    </row>
    <row r="29" spans="1:16" hidden="1">
      <c r="A29" s="16">
        <v>26</v>
      </c>
      <c r="B29" s="89"/>
      <c r="C29" s="55"/>
      <c r="D29" s="66"/>
      <c r="E29" s="56"/>
      <c r="F29" s="57"/>
      <c r="G29" s="265"/>
      <c r="H29" s="266"/>
      <c r="I29" s="267"/>
      <c r="J29" s="266"/>
      <c r="K29" s="266"/>
      <c r="L29" s="266"/>
      <c r="M29" s="266"/>
      <c r="N29" s="72">
        <v>26</v>
      </c>
    </row>
    <row r="30" spans="1:16" hidden="1">
      <c r="A30" s="16">
        <v>27</v>
      </c>
      <c r="B30" s="89"/>
      <c r="C30" s="55"/>
      <c r="D30" s="66"/>
      <c r="E30" s="56"/>
      <c r="F30" s="57"/>
      <c r="G30" s="265"/>
      <c r="H30" s="266"/>
      <c r="I30" s="267"/>
      <c r="J30" s="266"/>
      <c r="K30" s="266"/>
      <c r="L30" s="266"/>
      <c r="M30" s="266"/>
      <c r="N30" s="72">
        <v>27</v>
      </c>
    </row>
    <row r="31" spans="1:16" hidden="1">
      <c r="A31" s="16">
        <v>28</v>
      </c>
      <c r="B31" s="89"/>
      <c r="C31" s="55"/>
      <c r="D31" s="66"/>
      <c r="E31" s="56"/>
      <c r="F31" s="57"/>
      <c r="G31" s="265"/>
      <c r="H31" s="266"/>
      <c r="I31" s="267"/>
      <c r="J31" s="266"/>
      <c r="K31" s="266"/>
      <c r="L31" s="266"/>
      <c r="M31" s="266"/>
      <c r="N31" s="72">
        <v>28</v>
      </c>
    </row>
    <row r="32" spans="1:16" hidden="1">
      <c r="A32" s="16">
        <v>29</v>
      </c>
      <c r="B32" s="89"/>
      <c r="C32" s="55"/>
      <c r="D32" s="66"/>
      <c r="E32" s="56"/>
      <c r="F32" s="57"/>
      <c r="G32" s="265"/>
      <c r="H32" s="266"/>
      <c r="I32" s="267"/>
      <c r="J32" s="266"/>
      <c r="K32" s="266"/>
      <c r="L32" s="266"/>
      <c r="M32" s="266"/>
      <c r="N32" s="72">
        <v>29</v>
      </c>
    </row>
    <row r="33" spans="1:14" hidden="1">
      <c r="A33" s="16">
        <v>30</v>
      </c>
      <c r="B33" s="89"/>
      <c r="C33" s="55"/>
      <c r="D33" s="66"/>
      <c r="E33" s="56"/>
      <c r="F33" s="57"/>
      <c r="G33" s="265"/>
      <c r="H33" s="266"/>
      <c r="I33" s="267"/>
      <c r="J33" s="266"/>
      <c r="K33" s="266"/>
      <c r="L33" s="266"/>
      <c r="M33" s="266"/>
      <c r="N33" s="72">
        <v>30</v>
      </c>
    </row>
  </sheetData>
  <phoneticPr fontId="2" type="noConversion"/>
  <pageMargins left="0.87" right="0.56000000000000005" top="1" bottom="1" header="0.5" footer="0.5"/>
  <pageSetup scale="94"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0" zoomScaleNormal="80" zoomScalePageLayoutView="80" workbookViewId="0">
      <selection activeCell="G20" sqref="G20"/>
    </sheetView>
  </sheetViews>
  <sheetFormatPr baseColWidth="10" defaultColWidth="8.83203125" defaultRowHeight="12" x14ac:dyDescent="0"/>
  <cols>
    <col min="1" max="1" width="2.6640625" style="88" customWidth="1"/>
    <col min="2" max="2" width="5.1640625" style="88" customWidth="1"/>
    <col min="3" max="3" width="3.5" style="88" customWidth="1"/>
    <col min="4" max="4" width="7.33203125" style="88" customWidth="1"/>
    <col min="5" max="5" width="34.6640625" style="88" customWidth="1"/>
    <col min="6" max="6" width="4.6640625" style="88" customWidth="1"/>
    <col min="7" max="7" width="17.6640625" style="88" customWidth="1"/>
    <col min="8" max="9" width="17.6640625" style="119" customWidth="1"/>
    <col min="10" max="10" width="2.6640625" style="87" customWidth="1"/>
    <col min="11" max="11" width="8.83203125" style="87"/>
    <col min="12" max="19" width="8.83203125" style="88"/>
  </cols>
  <sheetData>
    <row r="1" spans="1:11" s="88" customFormat="1" ht="17">
      <c r="A1" s="6"/>
      <c r="B1" s="7" t="s">
        <v>113</v>
      </c>
      <c r="C1" s="95"/>
      <c r="D1" s="96"/>
      <c r="E1" s="96"/>
      <c r="F1" s="96"/>
      <c r="G1" s="96"/>
      <c r="H1" s="74"/>
      <c r="I1" s="85" t="s">
        <v>224</v>
      </c>
      <c r="J1" s="69"/>
      <c r="K1" s="87"/>
    </row>
    <row r="2" spans="1:11" s="88" customFormat="1" ht="13" thickBot="1">
      <c r="A2" s="10"/>
      <c r="B2" s="100"/>
      <c r="C2" s="100"/>
      <c r="D2" s="100"/>
      <c r="E2" s="100"/>
      <c r="F2" s="100"/>
      <c r="G2" s="114"/>
      <c r="H2" s="75"/>
      <c r="I2" s="115"/>
      <c r="J2" s="70"/>
      <c r="K2" s="87"/>
    </row>
    <row r="3" spans="1:11" s="12" customFormat="1" ht="23" thickTop="1">
      <c r="B3" s="108" t="s">
        <v>313</v>
      </c>
      <c r="C3" s="13"/>
      <c r="D3" s="14" t="s">
        <v>114</v>
      </c>
      <c r="E3" s="15" t="s">
        <v>99</v>
      </c>
      <c r="F3" s="272" t="s">
        <v>106</v>
      </c>
      <c r="G3" s="116" t="s">
        <v>230</v>
      </c>
      <c r="H3" s="257" t="s">
        <v>115</v>
      </c>
      <c r="I3" s="257" t="s">
        <v>216</v>
      </c>
      <c r="J3" s="71"/>
      <c r="K3" s="71"/>
    </row>
    <row r="4" spans="1:11" s="88" customFormat="1" ht="14" customHeight="1">
      <c r="A4" s="16">
        <v>1</v>
      </c>
      <c r="B4" s="376" t="s">
        <v>398</v>
      </c>
      <c r="C4" s="457">
        <v>1</v>
      </c>
      <c r="D4" s="457">
        <v>1001</v>
      </c>
      <c r="E4" s="470" t="s">
        <v>56</v>
      </c>
      <c r="F4" s="458">
        <v>650</v>
      </c>
      <c r="G4" s="469">
        <v>5500</v>
      </c>
      <c r="H4" s="511"/>
      <c r="I4" s="512">
        <v>5500</v>
      </c>
      <c r="J4" s="79">
        <v>1</v>
      </c>
      <c r="K4" s="348"/>
    </row>
    <row r="5" spans="1:11" s="88" customFormat="1" ht="14" customHeight="1">
      <c r="A5" s="16">
        <v>2</v>
      </c>
      <c r="B5" s="376"/>
      <c r="C5" s="457">
        <v>1</v>
      </c>
      <c r="D5" s="457">
        <v>1002</v>
      </c>
      <c r="E5" s="470" t="s">
        <v>55</v>
      </c>
      <c r="F5" s="458">
        <v>160</v>
      </c>
      <c r="G5" s="469">
        <v>18000</v>
      </c>
      <c r="H5" s="511"/>
      <c r="I5" s="512">
        <v>18000</v>
      </c>
      <c r="J5" s="79">
        <v>2</v>
      </c>
      <c r="K5" s="87"/>
    </row>
    <row r="6" spans="1:11" s="88" customFormat="1" ht="14" customHeight="1">
      <c r="A6" s="16">
        <v>3</v>
      </c>
      <c r="B6" s="376"/>
      <c r="C6" s="457">
        <v>1</v>
      </c>
      <c r="D6" s="457">
        <v>1003</v>
      </c>
      <c r="E6" s="470" t="s">
        <v>48</v>
      </c>
      <c r="F6" s="458">
        <v>114</v>
      </c>
      <c r="G6" s="497">
        <v>1200</v>
      </c>
      <c r="H6" s="511"/>
      <c r="I6" s="511">
        <v>1200</v>
      </c>
      <c r="J6" s="79">
        <v>3</v>
      </c>
      <c r="K6" s="87"/>
    </row>
    <row r="7" spans="1:11" s="88" customFormat="1" ht="14" customHeight="1">
      <c r="A7" s="16">
        <v>4</v>
      </c>
      <c r="B7" s="376"/>
      <c r="C7" s="457">
        <v>5</v>
      </c>
      <c r="D7" s="457">
        <v>1004</v>
      </c>
      <c r="E7" s="470" t="s">
        <v>52</v>
      </c>
      <c r="F7" s="458">
        <v>160</v>
      </c>
      <c r="G7" s="497">
        <v>4500</v>
      </c>
      <c r="H7" s="511"/>
      <c r="I7" s="511">
        <v>4500</v>
      </c>
      <c r="J7" s="79">
        <v>4</v>
      </c>
      <c r="K7" s="87"/>
    </row>
    <row r="8" spans="1:11" s="88" customFormat="1" ht="14" customHeight="1">
      <c r="A8" s="16">
        <v>5</v>
      </c>
      <c r="B8" s="376"/>
      <c r="C8" s="457">
        <v>5</v>
      </c>
      <c r="D8" s="457">
        <v>1005</v>
      </c>
      <c r="E8" s="470" t="s">
        <v>411</v>
      </c>
      <c r="F8" s="458">
        <v>113</v>
      </c>
      <c r="G8" s="497">
        <v>570</v>
      </c>
      <c r="H8" s="511"/>
      <c r="I8" s="511">
        <v>570</v>
      </c>
      <c r="J8" s="79">
        <v>5</v>
      </c>
      <c r="K8" s="87"/>
    </row>
    <row r="9" spans="1:11" s="88" customFormat="1" ht="14" customHeight="1">
      <c r="A9" s="16">
        <v>6</v>
      </c>
      <c r="B9" s="376"/>
      <c r="C9" s="457">
        <v>5</v>
      </c>
      <c r="D9" s="457">
        <v>1006</v>
      </c>
      <c r="E9" s="470" t="s">
        <v>412</v>
      </c>
      <c r="F9" s="458">
        <v>115</v>
      </c>
      <c r="G9" s="497">
        <v>600</v>
      </c>
      <c r="H9" s="511"/>
      <c r="I9" s="511">
        <v>600</v>
      </c>
      <c r="J9" s="79">
        <v>6</v>
      </c>
      <c r="K9" s="87"/>
    </row>
    <row r="10" spans="1:11" s="88" customFormat="1" ht="14" customHeight="1">
      <c r="A10" s="16">
        <v>7</v>
      </c>
      <c r="B10" s="376"/>
      <c r="C10" s="457">
        <v>15</v>
      </c>
      <c r="D10" s="457">
        <v>1007</v>
      </c>
      <c r="E10" s="457" t="s">
        <v>413</v>
      </c>
      <c r="F10" s="513" t="s">
        <v>400</v>
      </c>
      <c r="G10" s="497"/>
      <c r="H10" s="511">
        <v>370</v>
      </c>
      <c r="I10" s="511">
        <v>370</v>
      </c>
      <c r="J10" s="79">
        <v>7</v>
      </c>
      <c r="K10" s="87"/>
    </row>
    <row r="11" spans="1:11" s="88" customFormat="1" ht="14" customHeight="1">
      <c r="A11" s="16">
        <v>8</v>
      </c>
      <c r="B11" s="376"/>
      <c r="C11" s="457">
        <v>15</v>
      </c>
      <c r="D11" s="457">
        <v>1008</v>
      </c>
      <c r="E11" s="457" t="s">
        <v>23</v>
      </c>
      <c r="F11" s="513" t="s">
        <v>400</v>
      </c>
      <c r="G11" s="497"/>
      <c r="H11" s="511">
        <v>3528</v>
      </c>
      <c r="I11" s="511">
        <v>3528</v>
      </c>
      <c r="J11" s="79">
        <v>8</v>
      </c>
      <c r="K11" s="87"/>
    </row>
    <row r="12" spans="1:11" s="88" customFormat="1" ht="14" customHeight="1">
      <c r="A12" s="16">
        <v>9</v>
      </c>
      <c r="B12" s="376"/>
      <c r="C12" s="457">
        <v>15</v>
      </c>
      <c r="D12" s="457">
        <v>1009</v>
      </c>
      <c r="E12" s="457" t="s">
        <v>25</v>
      </c>
      <c r="F12" s="513" t="s">
        <v>400</v>
      </c>
      <c r="G12" s="497"/>
      <c r="H12" s="511">
        <v>12956</v>
      </c>
      <c r="I12" s="511">
        <v>12956</v>
      </c>
      <c r="J12" s="79">
        <v>9</v>
      </c>
      <c r="K12" s="87"/>
    </row>
    <row r="13" spans="1:11" s="88" customFormat="1" ht="14" customHeight="1">
      <c r="A13" s="16">
        <v>10</v>
      </c>
      <c r="B13" s="376"/>
      <c r="C13" s="457">
        <v>22</v>
      </c>
      <c r="D13" s="457"/>
      <c r="E13" s="457" t="s">
        <v>495</v>
      </c>
      <c r="F13" s="513" t="s">
        <v>400</v>
      </c>
      <c r="G13" s="497"/>
      <c r="H13" s="511">
        <v>-108.72</v>
      </c>
      <c r="I13" s="511">
        <v>-108.72</v>
      </c>
      <c r="J13" s="79">
        <v>10</v>
      </c>
      <c r="K13" s="87"/>
    </row>
    <row r="14" spans="1:11" s="88" customFormat="1" ht="14" customHeight="1">
      <c r="A14" s="16">
        <v>11</v>
      </c>
      <c r="B14" s="376"/>
      <c r="C14" s="457">
        <v>28</v>
      </c>
      <c r="D14" s="457">
        <v>1010</v>
      </c>
      <c r="E14" s="457" t="s">
        <v>58</v>
      </c>
      <c r="F14" s="514">
        <v>655</v>
      </c>
      <c r="G14" s="497">
        <v>175</v>
      </c>
      <c r="H14" s="511"/>
      <c r="I14" s="511">
        <v>175</v>
      </c>
      <c r="J14" s="79">
        <v>11</v>
      </c>
      <c r="K14" s="87"/>
    </row>
    <row r="15" spans="1:11" s="88" customFormat="1" ht="14" customHeight="1">
      <c r="A15" s="16">
        <v>12</v>
      </c>
      <c r="B15" s="376"/>
      <c r="C15" s="457">
        <v>28</v>
      </c>
      <c r="D15" s="457">
        <v>1011</v>
      </c>
      <c r="E15" s="457" t="s">
        <v>414</v>
      </c>
      <c r="F15" s="513" t="s">
        <v>400</v>
      </c>
      <c r="G15" s="497"/>
      <c r="H15" s="511">
        <v>9839</v>
      </c>
      <c r="I15" s="511">
        <v>9839</v>
      </c>
      <c r="J15" s="79">
        <v>12</v>
      </c>
      <c r="K15" s="87"/>
    </row>
    <row r="16" spans="1:11" s="88" customFormat="1" ht="14" customHeight="1">
      <c r="A16" s="16">
        <v>13</v>
      </c>
      <c r="B16" s="376"/>
      <c r="C16" s="457">
        <v>28</v>
      </c>
      <c r="D16" s="457">
        <v>1012</v>
      </c>
      <c r="E16" s="457" t="s">
        <v>23</v>
      </c>
      <c r="F16" s="513" t="s">
        <v>400</v>
      </c>
      <c r="G16" s="497"/>
      <c r="H16" s="511">
        <v>3724</v>
      </c>
      <c r="I16" s="511">
        <v>3724</v>
      </c>
      <c r="J16" s="79">
        <v>13</v>
      </c>
      <c r="K16" s="87"/>
    </row>
    <row r="17" spans="1:19" s="88" customFormat="1" ht="14" customHeight="1">
      <c r="A17" s="16">
        <v>14</v>
      </c>
      <c r="B17" s="376"/>
      <c r="C17" s="457">
        <v>28</v>
      </c>
      <c r="D17" s="457">
        <v>1013</v>
      </c>
      <c r="E17" s="470" t="s">
        <v>415</v>
      </c>
      <c r="F17" s="458">
        <v>212</v>
      </c>
      <c r="G17" s="497">
        <v>1375</v>
      </c>
      <c r="H17" s="511"/>
      <c r="I17" s="511">
        <v>1375</v>
      </c>
      <c r="J17" s="79">
        <v>14</v>
      </c>
      <c r="K17" s="87"/>
    </row>
    <row r="18" spans="1:19" s="88" customFormat="1" ht="14" customHeight="1">
      <c r="A18" s="16">
        <v>15</v>
      </c>
      <c r="B18" s="376"/>
      <c r="C18" s="457"/>
      <c r="D18" s="457"/>
      <c r="E18" s="470" t="s">
        <v>81</v>
      </c>
      <c r="F18" s="458">
        <v>810</v>
      </c>
      <c r="G18" s="497">
        <v>163.72999999999999</v>
      </c>
      <c r="H18" s="511"/>
      <c r="I18" s="511">
        <v>163.72999999999999</v>
      </c>
      <c r="J18" s="79">
        <v>15</v>
      </c>
      <c r="K18" s="87"/>
    </row>
    <row r="19" spans="1:19" s="88" customFormat="1" ht="14" customHeight="1">
      <c r="A19" s="16">
        <v>16</v>
      </c>
      <c r="B19" s="376"/>
      <c r="C19" s="457">
        <v>28</v>
      </c>
      <c r="D19" s="457">
        <v>1014</v>
      </c>
      <c r="E19" s="470" t="s">
        <v>41</v>
      </c>
      <c r="F19" s="458">
        <v>101</v>
      </c>
      <c r="G19" s="497">
        <v>6252.16</v>
      </c>
      <c r="H19" s="511"/>
      <c r="I19" s="511">
        <v>6252.16</v>
      </c>
      <c r="J19" s="79">
        <v>16</v>
      </c>
      <c r="K19" s="87"/>
    </row>
    <row r="20" spans="1:19" s="88" customFormat="1" ht="14" customHeight="1">
      <c r="A20" s="16">
        <v>17</v>
      </c>
      <c r="B20" s="380"/>
      <c r="C20" s="457">
        <v>31</v>
      </c>
      <c r="D20" s="457">
        <v>1015</v>
      </c>
      <c r="E20" s="470" t="s">
        <v>78</v>
      </c>
      <c r="F20" s="458">
        <v>311</v>
      </c>
      <c r="G20" s="497">
        <v>4500</v>
      </c>
      <c r="H20" s="511"/>
      <c r="I20" s="511">
        <v>4500</v>
      </c>
      <c r="J20" s="79">
        <v>17</v>
      </c>
      <c r="K20" s="87"/>
    </row>
    <row r="21" spans="1:19" s="88" customFormat="1" ht="14" customHeight="1">
      <c r="A21" s="16">
        <v>18</v>
      </c>
      <c r="B21" s="380"/>
      <c r="C21" s="472"/>
      <c r="D21" s="472"/>
      <c r="E21" s="474" t="s">
        <v>416</v>
      </c>
      <c r="F21" s="475"/>
      <c r="G21" s="508">
        <v>42835.89</v>
      </c>
      <c r="H21" s="508">
        <v>30308.28</v>
      </c>
      <c r="I21" s="508">
        <v>73144.17</v>
      </c>
      <c r="J21" s="79">
        <v>18</v>
      </c>
      <c r="K21" s="87"/>
    </row>
    <row r="22" spans="1:19" s="88" customFormat="1" ht="14" customHeight="1">
      <c r="A22" s="16">
        <v>19</v>
      </c>
      <c r="B22" s="89"/>
      <c r="C22" s="90"/>
      <c r="D22" s="90"/>
      <c r="E22" s="91"/>
      <c r="F22" s="117"/>
      <c r="G22" s="118"/>
      <c r="H22" s="439"/>
      <c r="I22" s="439"/>
      <c r="J22" s="79">
        <v>19</v>
      </c>
      <c r="K22" s="87"/>
    </row>
    <row r="23" spans="1:19" s="88" customFormat="1" ht="14" customHeight="1">
      <c r="A23" s="16">
        <v>20</v>
      </c>
      <c r="B23" s="89"/>
      <c r="C23" s="90"/>
      <c r="D23" s="90"/>
      <c r="E23" s="91"/>
      <c r="F23" s="117"/>
      <c r="G23" s="118"/>
      <c r="H23" s="252"/>
      <c r="I23" s="252"/>
      <c r="J23" s="79">
        <v>20</v>
      </c>
      <c r="K23" s="87"/>
    </row>
    <row r="24" spans="1:19" s="88" customFormat="1" ht="14" customHeight="1">
      <c r="A24" s="16">
        <v>21</v>
      </c>
      <c r="B24" s="89"/>
      <c r="C24" s="90"/>
      <c r="D24" s="90"/>
      <c r="E24" s="91"/>
      <c r="F24" s="117"/>
      <c r="G24" s="118"/>
      <c r="H24" s="252"/>
      <c r="I24" s="252"/>
      <c r="J24" s="79">
        <v>21</v>
      </c>
      <c r="K24" s="87"/>
    </row>
    <row r="25" spans="1:19" s="49" customFormat="1" ht="14" customHeight="1">
      <c r="A25" s="16">
        <v>22</v>
      </c>
      <c r="B25" s="89"/>
      <c r="C25" s="90"/>
      <c r="D25" s="90"/>
      <c r="E25" s="91"/>
      <c r="F25" s="117"/>
      <c r="G25" s="118"/>
      <c r="H25" s="252"/>
      <c r="I25" s="252"/>
      <c r="J25" s="79">
        <v>22</v>
      </c>
      <c r="K25" s="87"/>
      <c r="L25" s="88"/>
      <c r="M25" s="88"/>
      <c r="N25" s="88"/>
      <c r="O25" s="88"/>
      <c r="P25" s="88"/>
      <c r="Q25" s="88"/>
      <c r="R25" s="88"/>
      <c r="S25" s="88"/>
    </row>
    <row r="26" spans="1:19" s="49" customFormat="1" ht="14" customHeight="1">
      <c r="A26" s="16">
        <v>23</v>
      </c>
      <c r="B26" s="89"/>
      <c r="C26" s="90"/>
      <c r="D26" s="90"/>
      <c r="E26" s="91"/>
      <c r="F26" s="117"/>
      <c r="G26" s="118"/>
      <c r="H26" s="252"/>
      <c r="I26" s="252"/>
      <c r="J26" s="79">
        <v>23</v>
      </c>
      <c r="K26" s="87"/>
      <c r="L26" s="88"/>
      <c r="M26" s="88"/>
      <c r="N26" s="88"/>
      <c r="O26" s="88"/>
      <c r="P26" s="88"/>
      <c r="Q26" s="88"/>
      <c r="R26" s="88"/>
      <c r="S26" s="88"/>
    </row>
    <row r="27" spans="1:19" s="49" customFormat="1" ht="18" hidden="1" customHeight="1">
      <c r="A27" s="16">
        <v>24</v>
      </c>
      <c r="B27" s="89"/>
      <c r="C27" s="90"/>
      <c r="D27" s="90"/>
      <c r="E27" s="91"/>
      <c r="F27" s="117"/>
      <c r="G27" s="111"/>
      <c r="H27" s="253"/>
      <c r="I27" s="253"/>
      <c r="J27" s="72">
        <v>24</v>
      </c>
      <c r="K27" s="87"/>
      <c r="L27" s="88"/>
      <c r="M27" s="88"/>
      <c r="N27" s="88"/>
      <c r="O27" s="88"/>
      <c r="P27" s="88"/>
      <c r="Q27" s="88"/>
      <c r="R27" s="88"/>
      <c r="S27" s="88"/>
    </row>
    <row r="28" spans="1:19" s="49" customFormat="1" ht="18" hidden="1" customHeight="1">
      <c r="A28" s="16">
        <v>25</v>
      </c>
      <c r="B28" s="89"/>
      <c r="C28" s="90"/>
      <c r="D28" s="90"/>
      <c r="E28" s="91"/>
      <c r="F28" s="117"/>
      <c r="G28" s="111"/>
      <c r="H28" s="253"/>
      <c r="I28" s="253"/>
      <c r="J28" s="72">
        <v>25</v>
      </c>
      <c r="K28" s="87"/>
      <c r="L28" s="88"/>
      <c r="M28" s="88"/>
      <c r="N28" s="88"/>
      <c r="O28" s="88"/>
      <c r="P28" s="88"/>
      <c r="Q28" s="88"/>
      <c r="R28" s="88"/>
      <c r="S28" s="88"/>
    </row>
    <row r="29" spans="1:19" s="49" customFormat="1" ht="18" hidden="1" customHeight="1">
      <c r="A29" s="16">
        <v>26</v>
      </c>
      <c r="B29" s="89"/>
      <c r="C29" s="90"/>
      <c r="D29" s="90"/>
      <c r="E29" s="91"/>
      <c r="F29" s="117"/>
      <c r="G29" s="111"/>
      <c r="H29" s="253"/>
      <c r="I29" s="253"/>
      <c r="J29" s="72">
        <v>26</v>
      </c>
      <c r="K29" s="87"/>
      <c r="L29" s="88"/>
      <c r="M29" s="88"/>
      <c r="N29" s="88"/>
      <c r="O29" s="88"/>
      <c r="P29" s="88"/>
      <c r="Q29" s="88"/>
      <c r="R29" s="88"/>
      <c r="S29" s="88"/>
    </row>
    <row r="30" spans="1:19" s="49" customFormat="1">
      <c r="A30" s="88"/>
      <c r="B30" s="88"/>
      <c r="C30" s="88"/>
      <c r="D30" s="88"/>
      <c r="E30" s="88"/>
      <c r="F30" s="88"/>
      <c r="G30" s="88"/>
      <c r="H30" s="119"/>
      <c r="I30" s="119"/>
      <c r="J30" s="87"/>
      <c r="K30" s="87"/>
      <c r="L30" s="88"/>
      <c r="M30" s="88"/>
      <c r="N30" s="88"/>
      <c r="O30" s="88"/>
      <c r="P30" s="88"/>
      <c r="Q30" s="88"/>
      <c r="R30" s="88"/>
      <c r="S30" s="88"/>
    </row>
  </sheetData>
  <phoneticPr fontId="2" type="noConversion"/>
  <pageMargins left="0.47" right="0.5" top="1" bottom="1" header="0.5" footer="0.5"/>
  <pageSetup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9"/>
  <sheetViews>
    <sheetView topLeftCell="A43" zoomScale="90" zoomScaleNormal="90" zoomScalePageLayoutView="90" workbookViewId="0">
      <selection activeCell="F8" sqref="F8"/>
    </sheetView>
  </sheetViews>
  <sheetFormatPr baseColWidth="10" defaultColWidth="8.83203125" defaultRowHeight="12" x14ac:dyDescent="0"/>
  <cols>
    <col min="1" max="1" width="2.6640625" style="87" customWidth="1"/>
    <col min="2" max="2" width="5" style="87" customWidth="1"/>
    <col min="3" max="3" width="3.33203125" style="87" customWidth="1"/>
    <col min="4" max="4" width="39.5" style="87" customWidth="1"/>
    <col min="5" max="5" width="5.6640625" style="87" customWidth="1"/>
    <col min="6" max="7" width="15.6640625" style="302" customWidth="1"/>
    <col min="8" max="8" width="2.6640625" style="88" customWidth="1"/>
    <col min="9" max="10" width="8.83203125" style="88"/>
    <col min="11" max="11" width="11.5" style="88" customWidth="1"/>
    <col min="12" max="16" width="8.83203125" style="88"/>
  </cols>
  <sheetData>
    <row r="1" spans="1:8" s="88" customFormat="1" ht="17">
      <c r="A1" s="298"/>
      <c r="B1" s="299" t="s">
        <v>116</v>
      </c>
      <c r="C1" s="300"/>
      <c r="D1" s="97"/>
      <c r="E1" s="301"/>
      <c r="F1" s="302"/>
      <c r="G1" s="302" t="s">
        <v>224</v>
      </c>
      <c r="H1" s="6"/>
    </row>
    <row r="2" spans="1:8" s="88" customFormat="1" ht="7.5" customHeight="1" thickBot="1">
      <c r="A2" s="303"/>
      <c r="B2" s="101"/>
      <c r="C2" s="101"/>
      <c r="D2" s="101"/>
      <c r="E2" s="304"/>
      <c r="F2" s="305"/>
      <c r="G2" s="305"/>
      <c r="H2" s="10"/>
    </row>
    <row r="3" spans="1:8" s="88" customFormat="1" ht="25" thickTop="1">
      <c r="A3" s="306"/>
      <c r="B3" s="307" t="s">
        <v>311</v>
      </c>
      <c r="C3" s="300"/>
      <c r="D3" s="308" t="s">
        <v>117</v>
      </c>
      <c r="E3" s="256" t="s">
        <v>118</v>
      </c>
      <c r="F3" s="309" t="s">
        <v>119</v>
      </c>
      <c r="G3" s="309" t="s">
        <v>120</v>
      </c>
      <c r="H3" s="18"/>
    </row>
    <row r="4" spans="1:8" s="88" customFormat="1" ht="18" customHeight="1">
      <c r="A4" s="188">
        <v>1</v>
      </c>
      <c r="B4" s="454" t="s">
        <v>389</v>
      </c>
      <c r="C4" s="86">
        <v>20</v>
      </c>
      <c r="D4" s="509" t="s">
        <v>420</v>
      </c>
      <c r="E4" s="310">
        <v>110</v>
      </c>
      <c r="F4" s="311">
        <v>941.93</v>
      </c>
      <c r="G4" s="311"/>
      <c r="H4" s="17">
        <v>1</v>
      </c>
    </row>
    <row r="5" spans="1:8" s="88" customFormat="1" ht="18" customHeight="1">
      <c r="A5" s="188">
        <v>2</v>
      </c>
      <c r="B5" s="454"/>
      <c r="C5" s="86"/>
      <c r="D5" s="457" t="s">
        <v>421</v>
      </c>
      <c r="E5" s="310">
        <v>411</v>
      </c>
      <c r="F5" s="311"/>
      <c r="G5" s="311">
        <v>941.93</v>
      </c>
      <c r="H5" s="17">
        <v>2</v>
      </c>
    </row>
    <row r="6" spans="1:8" s="88" customFormat="1" ht="18" customHeight="1">
      <c r="A6" s="188">
        <v>3</v>
      </c>
      <c r="B6" s="476" t="s">
        <v>389</v>
      </c>
      <c r="C6" s="86">
        <v>20</v>
      </c>
      <c r="D6" s="457" t="s">
        <v>422</v>
      </c>
      <c r="E6" s="310">
        <v>110</v>
      </c>
      <c r="F6" s="311">
        <v>800.84</v>
      </c>
      <c r="G6" s="311"/>
      <c r="H6" s="17">
        <v>3</v>
      </c>
    </row>
    <row r="7" spans="1:8" s="88" customFormat="1" ht="18" customHeight="1">
      <c r="A7" s="188">
        <v>4</v>
      </c>
      <c r="B7" s="94"/>
      <c r="C7" s="86"/>
      <c r="D7" s="457" t="s">
        <v>421</v>
      </c>
      <c r="E7" s="477">
        <v>411</v>
      </c>
      <c r="F7" s="311"/>
      <c r="G7" s="311">
        <v>800.84</v>
      </c>
      <c r="H7" s="17">
        <v>4</v>
      </c>
    </row>
    <row r="8" spans="1:8" s="88" customFormat="1" ht="18" customHeight="1">
      <c r="A8" s="188">
        <v>5</v>
      </c>
      <c r="B8" s="454" t="s">
        <v>389</v>
      </c>
      <c r="C8" s="86">
        <v>22</v>
      </c>
      <c r="D8" s="457" t="s">
        <v>423</v>
      </c>
      <c r="E8" s="432">
        <v>420</v>
      </c>
      <c r="F8" s="311">
        <v>143.96</v>
      </c>
      <c r="G8" s="311"/>
      <c r="H8" s="17">
        <v>5</v>
      </c>
    </row>
    <row r="9" spans="1:8" s="88" customFormat="1" ht="18" customHeight="1">
      <c r="A9" s="188">
        <v>6</v>
      </c>
      <c r="B9" s="94"/>
      <c r="C9" s="86"/>
      <c r="D9" s="457" t="s">
        <v>424</v>
      </c>
      <c r="E9" s="310">
        <v>110</v>
      </c>
      <c r="F9" s="311"/>
      <c r="G9" s="311">
        <v>143.96</v>
      </c>
      <c r="H9" s="17">
        <v>6</v>
      </c>
    </row>
    <row r="10" spans="1:8" s="88" customFormat="1" ht="18" customHeight="1">
      <c r="A10" s="188">
        <v>7</v>
      </c>
      <c r="B10" s="454" t="s">
        <v>389</v>
      </c>
      <c r="C10" s="86">
        <v>22</v>
      </c>
      <c r="D10" s="457" t="s">
        <v>425</v>
      </c>
      <c r="E10" s="310">
        <v>210</v>
      </c>
      <c r="F10" s="311">
        <v>108.72</v>
      </c>
      <c r="G10" s="311"/>
      <c r="H10" s="17">
        <v>7</v>
      </c>
    </row>
    <row r="11" spans="1:8" s="88" customFormat="1" ht="18" customHeight="1">
      <c r="A11" s="188">
        <v>8</v>
      </c>
      <c r="B11" s="94"/>
      <c r="C11" s="86"/>
      <c r="D11" s="457" t="s">
        <v>426</v>
      </c>
      <c r="E11" s="310">
        <v>120</v>
      </c>
      <c r="F11" s="311"/>
      <c r="G11" s="311">
        <v>108.72</v>
      </c>
      <c r="H11" s="17">
        <v>8</v>
      </c>
    </row>
    <row r="12" spans="1:8" s="88" customFormat="1" ht="18" customHeight="1">
      <c r="A12" s="188">
        <v>9</v>
      </c>
      <c r="B12" s="94"/>
      <c r="C12" s="86"/>
      <c r="D12" s="377"/>
      <c r="E12" s="433"/>
      <c r="F12" s="311"/>
      <c r="G12" s="311"/>
      <c r="H12" s="17">
        <v>9</v>
      </c>
    </row>
    <row r="13" spans="1:8" s="88" customFormat="1" ht="18" customHeight="1">
      <c r="A13" s="188">
        <v>10</v>
      </c>
      <c r="B13" s="454"/>
      <c r="C13" s="86"/>
      <c r="D13" s="457"/>
      <c r="E13" s="310"/>
      <c r="F13" s="311"/>
      <c r="G13" s="311"/>
      <c r="H13" s="17">
        <v>10</v>
      </c>
    </row>
    <row r="14" spans="1:8" s="88" customFormat="1" ht="18" customHeight="1">
      <c r="A14" s="188">
        <v>11</v>
      </c>
      <c r="B14" s="94"/>
      <c r="C14" s="86"/>
      <c r="D14" s="457"/>
      <c r="E14" s="310"/>
      <c r="F14" s="311"/>
      <c r="G14" s="311"/>
      <c r="H14" s="17">
        <v>11</v>
      </c>
    </row>
    <row r="15" spans="1:8" s="88" customFormat="1" ht="18" customHeight="1">
      <c r="A15" s="188">
        <v>12</v>
      </c>
      <c r="B15" s="454"/>
      <c r="C15" s="86"/>
      <c r="D15" s="457"/>
      <c r="E15" s="310"/>
      <c r="F15" s="311"/>
      <c r="G15" s="311"/>
      <c r="H15" s="17">
        <v>12</v>
      </c>
    </row>
    <row r="16" spans="1:8" s="88" customFormat="1" ht="18" customHeight="1">
      <c r="A16" s="188">
        <v>13</v>
      </c>
      <c r="B16" s="94"/>
      <c r="C16" s="86"/>
      <c r="D16" s="434"/>
      <c r="E16" s="310"/>
      <c r="F16" s="311"/>
      <c r="G16" s="311"/>
      <c r="H16" s="17">
        <v>13</v>
      </c>
    </row>
    <row r="17" spans="1:8" s="88" customFormat="1" ht="18" customHeight="1">
      <c r="A17" s="188">
        <v>14</v>
      </c>
      <c r="B17" s="454"/>
      <c r="C17" s="86"/>
      <c r="D17" s="457"/>
      <c r="E17" s="310"/>
      <c r="F17" s="311"/>
      <c r="G17" s="311"/>
      <c r="H17" s="17">
        <v>14</v>
      </c>
    </row>
    <row r="18" spans="1:8" s="88" customFormat="1" ht="18" customHeight="1">
      <c r="A18" s="188">
        <v>15</v>
      </c>
      <c r="B18" s="94"/>
      <c r="C18" s="86"/>
      <c r="D18" s="457"/>
      <c r="E18" s="310"/>
      <c r="F18" s="311"/>
      <c r="G18" s="311"/>
      <c r="H18" s="17">
        <v>15</v>
      </c>
    </row>
    <row r="19" spans="1:8" s="87" customFormat="1" ht="18" customHeight="1">
      <c r="A19" s="188">
        <v>16</v>
      </c>
      <c r="B19" s="454"/>
      <c r="C19" s="86"/>
      <c r="D19" s="457"/>
      <c r="E19" s="310"/>
      <c r="F19" s="311"/>
      <c r="G19" s="311"/>
      <c r="H19" s="72">
        <v>16</v>
      </c>
    </row>
    <row r="20" spans="1:8" s="88" customFormat="1" ht="18" customHeight="1">
      <c r="A20" s="188">
        <v>17</v>
      </c>
      <c r="B20" s="94"/>
      <c r="C20" s="86"/>
      <c r="D20" s="457"/>
      <c r="E20" s="310"/>
      <c r="F20" s="311"/>
      <c r="G20" s="311"/>
      <c r="H20" s="17">
        <v>17</v>
      </c>
    </row>
    <row r="21" spans="1:8" s="88" customFormat="1" ht="18" customHeight="1">
      <c r="A21" s="188">
        <v>18</v>
      </c>
      <c r="B21" s="94"/>
      <c r="C21" s="86"/>
      <c r="D21" s="457"/>
      <c r="E21" s="310"/>
      <c r="F21" s="311"/>
      <c r="G21" s="311"/>
      <c r="H21" s="17">
        <v>18</v>
      </c>
    </row>
    <row r="22" spans="1:8" s="88" customFormat="1" ht="18" customHeight="1">
      <c r="A22" s="188">
        <v>13</v>
      </c>
      <c r="B22" s="476"/>
      <c r="C22" s="86"/>
      <c r="D22" s="457"/>
      <c r="E22" s="310"/>
      <c r="F22" s="311"/>
      <c r="G22" s="311"/>
      <c r="H22" s="17">
        <v>13</v>
      </c>
    </row>
    <row r="23" spans="1:8" s="88" customFormat="1" ht="18" customHeight="1">
      <c r="A23" s="188">
        <v>14</v>
      </c>
      <c r="B23" s="94"/>
      <c r="C23" s="86"/>
      <c r="D23" s="457"/>
      <c r="E23" s="310"/>
      <c r="F23" s="311"/>
      <c r="G23" s="311"/>
      <c r="H23" s="17">
        <v>14</v>
      </c>
    </row>
    <row r="24" spans="1:8" s="88" customFormat="1" ht="18" customHeight="1">
      <c r="A24" s="188">
        <v>21</v>
      </c>
      <c r="B24" s="94"/>
      <c r="C24" s="86"/>
      <c r="D24" s="457"/>
      <c r="E24" s="310"/>
      <c r="F24" s="311"/>
      <c r="G24" s="311"/>
      <c r="H24" s="17">
        <v>21</v>
      </c>
    </row>
    <row r="25" spans="1:8" s="88" customFormat="1" ht="18" customHeight="1">
      <c r="A25" s="188">
        <v>22</v>
      </c>
      <c r="B25" s="454"/>
      <c r="C25" s="86"/>
      <c r="D25" s="457"/>
      <c r="E25" s="310"/>
      <c r="F25" s="311"/>
      <c r="G25" s="311"/>
      <c r="H25" s="17">
        <v>22</v>
      </c>
    </row>
    <row r="26" spans="1:8" s="88" customFormat="1" ht="18" customHeight="1">
      <c r="A26" s="188">
        <v>23</v>
      </c>
      <c r="B26" s="94"/>
      <c r="C26" s="86"/>
      <c r="D26" s="457"/>
      <c r="E26" s="310"/>
      <c r="F26" s="311"/>
      <c r="G26" s="311"/>
      <c r="H26" s="17">
        <v>23</v>
      </c>
    </row>
    <row r="27" spans="1:8" s="88" customFormat="1" ht="18" customHeight="1">
      <c r="A27" s="188">
        <v>24</v>
      </c>
      <c r="B27" s="94"/>
      <c r="C27" s="86"/>
      <c r="D27" s="457"/>
      <c r="E27" s="310"/>
      <c r="F27" s="311"/>
      <c r="G27" s="311"/>
      <c r="H27" s="17">
        <v>24</v>
      </c>
    </row>
    <row r="28" spans="1:8" s="88" customFormat="1" ht="18" customHeight="1">
      <c r="A28" s="188">
        <v>25</v>
      </c>
      <c r="B28" s="454"/>
      <c r="C28" s="86"/>
      <c r="D28" s="457"/>
      <c r="E28" s="310"/>
      <c r="F28" s="311"/>
      <c r="G28" s="311"/>
      <c r="H28" s="17">
        <v>25</v>
      </c>
    </row>
    <row r="29" spans="1:8" s="88" customFormat="1" ht="18" customHeight="1">
      <c r="A29" s="188">
        <v>26</v>
      </c>
      <c r="B29" s="94"/>
      <c r="C29" s="86"/>
      <c r="D29" s="457"/>
      <c r="E29" s="310"/>
      <c r="F29" s="311"/>
      <c r="G29" s="311"/>
      <c r="H29" s="17">
        <v>26</v>
      </c>
    </row>
    <row r="30" spans="1:8" s="88" customFormat="1" ht="18" customHeight="1">
      <c r="A30" s="188">
        <v>27</v>
      </c>
      <c r="B30" s="94"/>
      <c r="C30" s="86"/>
      <c r="D30" s="457"/>
      <c r="E30" s="310"/>
      <c r="F30" s="311"/>
      <c r="G30" s="311"/>
      <c r="H30" s="17">
        <v>27</v>
      </c>
    </row>
    <row r="31" spans="1:8" s="88" customFormat="1" ht="18" customHeight="1">
      <c r="A31" s="188">
        <v>28</v>
      </c>
      <c r="B31" s="454"/>
      <c r="C31" s="86"/>
      <c r="D31" s="457"/>
      <c r="E31" s="310"/>
      <c r="F31" s="311"/>
      <c r="G31" s="311"/>
      <c r="H31" s="17">
        <v>28</v>
      </c>
    </row>
    <row r="32" spans="1:8" s="88" customFormat="1" ht="18" customHeight="1">
      <c r="A32" s="188">
        <v>29</v>
      </c>
      <c r="B32" s="94"/>
      <c r="C32" s="86"/>
      <c r="D32" s="457"/>
      <c r="E32" s="310"/>
      <c r="F32" s="311"/>
      <c r="G32" s="311"/>
      <c r="H32" s="17">
        <v>29</v>
      </c>
    </row>
    <row r="33" spans="1:16" s="88" customFormat="1" ht="18" customHeight="1">
      <c r="A33" s="188">
        <v>30</v>
      </c>
      <c r="B33" s="94"/>
      <c r="C33" s="86"/>
      <c r="D33" s="86"/>
      <c r="E33" s="310"/>
      <c r="F33" s="311"/>
      <c r="G33" s="311"/>
      <c r="H33" s="17">
        <v>30</v>
      </c>
    </row>
    <row r="34" spans="1:16" s="88" customFormat="1" ht="18" customHeight="1">
      <c r="A34" s="188">
        <v>31</v>
      </c>
      <c r="B34" s="94"/>
      <c r="C34" s="86"/>
      <c r="D34" s="86"/>
      <c r="E34" s="310"/>
      <c r="F34" s="311"/>
      <c r="G34" s="311"/>
      <c r="H34" s="17">
        <v>31</v>
      </c>
    </row>
    <row r="35" spans="1:16" ht="18" customHeight="1">
      <c r="A35" s="188">
        <v>32</v>
      </c>
      <c r="B35" s="94"/>
      <c r="C35" s="86"/>
      <c r="D35" s="86"/>
      <c r="E35" s="310"/>
      <c r="F35" s="311"/>
      <c r="G35" s="311"/>
      <c r="H35" s="17">
        <v>32</v>
      </c>
    </row>
    <row r="36" spans="1:16" ht="18" customHeight="1">
      <c r="A36" s="188">
        <v>33</v>
      </c>
      <c r="B36" s="94"/>
      <c r="C36" s="86"/>
      <c r="D36" s="86"/>
      <c r="E36" s="310"/>
      <c r="F36" s="311"/>
      <c r="G36" s="311"/>
      <c r="H36" s="17">
        <v>33</v>
      </c>
    </row>
    <row r="37" spans="1:16" ht="18" customHeight="1">
      <c r="A37" s="312"/>
      <c r="B37" s="84"/>
      <c r="C37" s="165"/>
      <c r="D37" s="84"/>
      <c r="E37" s="313"/>
      <c r="F37" s="171"/>
      <c r="G37" s="171"/>
      <c r="H37" s="46"/>
    </row>
    <row r="38" spans="1:16" ht="18" customHeight="1">
      <c r="A38" s="69"/>
      <c r="B38" s="84"/>
      <c r="C38" s="84"/>
      <c r="D38" s="84"/>
      <c r="E38" s="313"/>
      <c r="F38" s="171"/>
      <c r="G38" s="171"/>
      <c r="H38" s="9"/>
    </row>
    <row r="39" spans="1:16" ht="18" customHeight="1">
      <c r="A39" s="69"/>
      <c r="B39" s="84"/>
      <c r="C39" s="84"/>
      <c r="D39" s="84"/>
      <c r="E39" s="313"/>
      <c r="F39" s="171"/>
      <c r="G39" s="171"/>
      <c r="H39" s="9"/>
    </row>
    <row r="40" spans="1:16" ht="18" customHeight="1">
      <c r="A40" s="69"/>
      <c r="B40" s="84"/>
      <c r="C40" s="84"/>
      <c r="D40" s="84"/>
      <c r="E40" s="313"/>
      <c r="F40" s="171"/>
      <c r="G40" s="171"/>
      <c r="H40" s="9"/>
    </row>
    <row r="41" spans="1:16" ht="18" customHeight="1">
      <c r="A41" s="69"/>
      <c r="B41" s="84"/>
      <c r="C41" s="84"/>
      <c r="D41" s="84"/>
      <c r="E41" s="313"/>
      <c r="F41" s="171"/>
      <c r="G41" s="171"/>
      <c r="H41" s="9"/>
    </row>
    <row r="42" spans="1:16" ht="17">
      <c r="A42" s="298"/>
      <c r="B42" s="299" t="s">
        <v>116</v>
      </c>
      <c r="C42" s="300"/>
      <c r="D42" s="97"/>
      <c r="E42" s="301"/>
      <c r="G42" s="302" t="s">
        <v>225</v>
      </c>
      <c r="H42" s="6"/>
    </row>
    <row r="43" spans="1:16" ht="6" customHeight="1" thickBot="1">
      <c r="A43" s="303"/>
      <c r="B43" s="101"/>
      <c r="C43" s="101"/>
      <c r="D43" s="101"/>
      <c r="E43" s="304"/>
      <c r="F43" s="305"/>
      <c r="G43" s="305"/>
      <c r="H43" s="10"/>
    </row>
    <row r="44" spans="1:16" ht="23" thickTop="1">
      <c r="A44" s="306"/>
      <c r="B44" s="307" t="s">
        <v>312</v>
      </c>
      <c r="C44" s="300"/>
      <c r="D44" s="308" t="s">
        <v>117</v>
      </c>
      <c r="E44" s="314" t="s">
        <v>121</v>
      </c>
      <c r="F44" s="315" t="s">
        <v>126</v>
      </c>
      <c r="G44" s="316" t="s">
        <v>127</v>
      </c>
      <c r="H44" s="18"/>
    </row>
    <row r="45" spans="1:16" ht="18" customHeight="1">
      <c r="A45" s="188">
        <v>1</v>
      </c>
      <c r="B45" s="94"/>
      <c r="C45" s="86"/>
      <c r="D45" s="186" t="s">
        <v>252</v>
      </c>
      <c r="E45" s="310"/>
      <c r="F45" s="311"/>
      <c r="G45" s="311"/>
      <c r="H45" s="17">
        <v>1</v>
      </c>
    </row>
    <row r="46" spans="1:16" s="49" customFormat="1" ht="18" customHeight="1">
      <c r="A46" s="188">
        <v>2</v>
      </c>
      <c r="B46" s="454" t="s">
        <v>389</v>
      </c>
      <c r="C46" s="86">
        <v>31</v>
      </c>
      <c r="D46" s="457" t="s">
        <v>81</v>
      </c>
      <c r="E46" s="310">
        <v>810</v>
      </c>
      <c r="F46" s="311">
        <v>13.56</v>
      </c>
      <c r="G46" s="311"/>
      <c r="H46" s="17">
        <v>2</v>
      </c>
      <c r="I46" s="88"/>
      <c r="J46" s="88"/>
      <c r="K46" s="88"/>
      <c r="L46" s="88"/>
      <c r="M46" s="88"/>
      <c r="N46" s="88"/>
      <c r="O46" s="88"/>
      <c r="P46" s="88"/>
    </row>
    <row r="47" spans="1:16" s="49" customFormat="1" ht="18" customHeight="1">
      <c r="A47" s="188">
        <v>3</v>
      </c>
      <c r="B47" s="94"/>
      <c r="C47" s="86"/>
      <c r="D47" s="457" t="s">
        <v>62</v>
      </c>
      <c r="E47" s="310">
        <v>211</v>
      </c>
      <c r="F47" s="311"/>
      <c r="G47" s="311">
        <v>13.56</v>
      </c>
      <c r="H47" s="17">
        <v>3</v>
      </c>
      <c r="I47" s="88"/>
      <c r="J47" s="88"/>
      <c r="K47" s="88"/>
      <c r="L47" s="88"/>
      <c r="M47" s="88"/>
      <c r="N47" s="88"/>
      <c r="O47" s="88"/>
      <c r="P47" s="88"/>
    </row>
    <row r="48" spans="1:16" s="49" customFormat="1" ht="18" customHeight="1">
      <c r="A48" s="188">
        <v>4</v>
      </c>
      <c r="B48" s="454" t="s">
        <v>389</v>
      </c>
      <c r="C48" s="86">
        <v>31</v>
      </c>
      <c r="D48" s="457" t="s">
        <v>427</v>
      </c>
      <c r="E48" s="310">
        <v>615</v>
      </c>
      <c r="F48" s="311">
        <v>3000</v>
      </c>
      <c r="G48" s="311"/>
      <c r="H48" s="17">
        <v>4</v>
      </c>
      <c r="I48" s="88"/>
      <c r="J48" s="88"/>
      <c r="K48" s="88"/>
      <c r="L48" s="88"/>
      <c r="M48" s="88"/>
      <c r="N48" s="88"/>
      <c r="O48" s="88"/>
      <c r="P48" s="88"/>
    </row>
    <row r="49" spans="1:16" s="49" customFormat="1" ht="18" customHeight="1">
      <c r="A49" s="188">
        <v>5</v>
      </c>
      <c r="B49" s="94"/>
      <c r="C49" s="86"/>
      <c r="D49" s="434" t="s">
        <v>428</v>
      </c>
      <c r="E49" s="310">
        <v>161</v>
      </c>
      <c r="F49" s="311"/>
      <c r="G49" s="311">
        <v>3000</v>
      </c>
      <c r="H49" s="17">
        <v>5</v>
      </c>
      <c r="I49" s="88"/>
      <c r="J49" s="88"/>
      <c r="K49" s="88"/>
      <c r="L49" s="88"/>
      <c r="M49" s="88"/>
      <c r="N49" s="88"/>
      <c r="O49" s="88"/>
      <c r="P49" s="88"/>
    </row>
    <row r="50" spans="1:16" s="49" customFormat="1" ht="18" customHeight="1">
      <c r="A50" s="188">
        <v>6</v>
      </c>
      <c r="B50" s="454" t="s">
        <v>389</v>
      </c>
      <c r="C50" s="86">
        <v>31</v>
      </c>
      <c r="D50" s="457" t="s">
        <v>429</v>
      </c>
      <c r="E50" s="310">
        <v>660</v>
      </c>
      <c r="F50" s="311">
        <v>840</v>
      </c>
      <c r="G50" s="311"/>
      <c r="H50" s="17">
        <v>6</v>
      </c>
      <c r="I50" s="88"/>
      <c r="J50" s="88"/>
      <c r="K50" s="88"/>
      <c r="L50" s="88"/>
      <c r="M50" s="88"/>
      <c r="N50" s="88"/>
      <c r="O50" s="88"/>
      <c r="P50" s="88"/>
    </row>
    <row r="51" spans="1:16" s="49" customFormat="1" ht="18" customHeight="1">
      <c r="A51" s="188">
        <v>7</v>
      </c>
      <c r="B51" s="94"/>
      <c r="C51" s="86"/>
      <c r="D51" s="457" t="s">
        <v>430</v>
      </c>
      <c r="E51" s="310">
        <v>151</v>
      </c>
      <c r="F51" s="311"/>
      <c r="G51" s="311">
        <v>840</v>
      </c>
      <c r="H51" s="17">
        <v>7</v>
      </c>
      <c r="I51" s="88"/>
      <c r="J51" s="88"/>
      <c r="K51" s="88"/>
      <c r="L51" s="88"/>
      <c r="M51" s="88"/>
      <c r="N51" s="88"/>
      <c r="O51" s="88"/>
      <c r="P51" s="88"/>
    </row>
    <row r="52" spans="1:16" s="49" customFormat="1" ht="18" customHeight="1">
      <c r="A52" s="188">
        <v>8</v>
      </c>
      <c r="B52" s="454" t="s">
        <v>389</v>
      </c>
      <c r="C52" s="86">
        <v>31</v>
      </c>
      <c r="D52" s="457" t="s">
        <v>431</v>
      </c>
      <c r="E52" s="310">
        <v>665</v>
      </c>
      <c r="F52" s="311">
        <v>200</v>
      </c>
      <c r="G52" s="311"/>
      <c r="H52" s="17">
        <v>8</v>
      </c>
      <c r="I52" s="88"/>
      <c r="J52" s="88"/>
      <c r="K52" s="88"/>
      <c r="L52" s="88"/>
      <c r="M52" s="88"/>
      <c r="N52" s="88"/>
      <c r="O52" s="88"/>
      <c r="P52" s="88"/>
    </row>
    <row r="53" spans="1:16" s="49" customFormat="1" ht="18" customHeight="1">
      <c r="A53" s="188">
        <v>9</v>
      </c>
      <c r="B53" s="94"/>
      <c r="C53" s="86"/>
      <c r="D53" s="457" t="s">
        <v>432</v>
      </c>
      <c r="E53" s="310">
        <v>114</v>
      </c>
      <c r="F53" s="311"/>
      <c r="G53" s="311">
        <v>200</v>
      </c>
      <c r="H53" s="17">
        <v>9</v>
      </c>
      <c r="I53" s="88"/>
      <c r="J53" s="88"/>
      <c r="K53" s="88"/>
      <c r="L53" s="88"/>
      <c r="M53" s="88"/>
      <c r="N53" s="88"/>
      <c r="O53" s="88"/>
      <c r="P53" s="88"/>
    </row>
    <row r="54" spans="1:16" s="49" customFormat="1" ht="18" customHeight="1">
      <c r="A54" s="188">
        <v>10</v>
      </c>
      <c r="B54" s="94"/>
      <c r="C54" s="86"/>
      <c r="D54" s="457" t="s">
        <v>433</v>
      </c>
      <c r="E54" s="310"/>
      <c r="F54" s="311"/>
      <c r="G54" s="311"/>
      <c r="H54" s="17">
        <v>10</v>
      </c>
      <c r="I54" s="88"/>
      <c r="J54" s="88"/>
      <c r="K54" s="88"/>
      <c r="L54" s="88"/>
      <c r="M54" s="88"/>
      <c r="N54" s="88"/>
      <c r="O54" s="88"/>
      <c r="P54" s="88"/>
    </row>
    <row r="55" spans="1:16" s="49" customFormat="1" ht="18" customHeight="1">
      <c r="A55" s="188">
        <v>11</v>
      </c>
      <c r="B55" s="476" t="s">
        <v>389</v>
      </c>
      <c r="C55" s="86">
        <v>31</v>
      </c>
      <c r="D55" s="457" t="s">
        <v>209</v>
      </c>
      <c r="E55" s="310">
        <v>675</v>
      </c>
      <c r="F55" s="311">
        <v>295</v>
      </c>
      <c r="G55" s="311"/>
      <c r="H55" s="17">
        <v>11</v>
      </c>
      <c r="I55" s="88"/>
      <c r="J55" s="88"/>
      <c r="K55" s="88"/>
      <c r="L55" s="88"/>
      <c r="M55" s="88"/>
      <c r="N55" s="88"/>
      <c r="O55" s="88"/>
      <c r="P55" s="88"/>
    </row>
    <row r="56" spans="1:16" s="49" customFormat="1" ht="18" customHeight="1">
      <c r="A56" s="188">
        <v>12</v>
      </c>
      <c r="B56" s="94"/>
      <c r="C56" s="86"/>
      <c r="D56" s="457" t="s">
        <v>45</v>
      </c>
      <c r="E56" s="310">
        <v>112</v>
      </c>
      <c r="F56" s="311"/>
      <c r="G56" s="311">
        <v>295</v>
      </c>
      <c r="H56" s="17">
        <v>12</v>
      </c>
      <c r="I56" s="88"/>
      <c r="J56" s="88"/>
      <c r="K56" s="88"/>
      <c r="L56" s="88"/>
      <c r="M56" s="88"/>
      <c r="N56" s="88"/>
      <c r="O56" s="88"/>
      <c r="P56" s="88"/>
    </row>
    <row r="57" spans="1:16" s="49" customFormat="1" ht="18" customHeight="1">
      <c r="A57" s="188">
        <v>13</v>
      </c>
      <c r="B57" s="94"/>
      <c r="C57" s="86"/>
      <c r="D57" s="457" t="s">
        <v>434</v>
      </c>
      <c r="E57" s="310"/>
      <c r="F57" s="311"/>
      <c r="G57" s="311"/>
      <c r="H57" s="17">
        <v>13</v>
      </c>
      <c r="I57" s="88"/>
      <c r="J57" s="88"/>
      <c r="K57" s="88"/>
      <c r="L57" s="88"/>
      <c r="M57" s="88"/>
      <c r="N57" s="88"/>
      <c r="O57" s="88"/>
      <c r="P57" s="88"/>
    </row>
    <row r="58" spans="1:16" s="49" customFormat="1" ht="18" customHeight="1">
      <c r="A58" s="188">
        <v>14</v>
      </c>
      <c r="B58" s="454" t="s">
        <v>389</v>
      </c>
      <c r="C58" s="86">
        <v>31</v>
      </c>
      <c r="D58" s="457" t="s">
        <v>435</v>
      </c>
      <c r="E58" s="310">
        <v>625</v>
      </c>
      <c r="F58" s="311">
        <v>455</v>
      </c>
      <c r="G58" s="311"/>
      <c r="H58" s="17">
        <v>14</v>
      </c>
      <c r="I58" s="88"/>
      <c r="J58" s="88"/>
      <c r="K58" s="88"/>
      <c r="L58" s="88"/>
      <c r="M58" s="88"/>
      <c r="N58" s="88"/>
      <c r="O58" s="88"/>
      <c r="P58" s="88"/>
    </row>
    <row r="59" spans="1:16" s="49" customFormat="1" ht="18" customHeight="1">
      <c r="A59" s="188">
        <v>15</v>
      </c>
      <c r="B59" s="94"/>
      <c r="C59" s="86"/>
      <c r="D59" s="457" t="s">
        <v>436</v>
      </c>
      <c r="E59" s="310">
        <v>113</v>
      </c>
      <c r="F59" s="311"/>
      <c r="G59" s="311">
        <v>455</v>
      </c>
      <c r="H59" s="17">
        <v>15</v>
      </c>
      <c r="I59" s="88"/>
      <c r="J59" s="88"/>
      <c r="K59" s="88"/>
      <c r="L59" s="88"/>
      <c r="M59" s="88"/>
      <c r="N59" s="88"/>
      <c r="O59" s="88"/>
      <c r="P59" s="88"/>
    </row>
    <row r="60" spans="1:16" s="49" customFormat="1" ht="18" customHeight="1">
      <c r="A60" s="188">
        <v>16</v>
      </c>
      <c r="B60" s="94"/>
      <c r="C60" s="86"/>
      <c r="D60" s="457" t="s">
        <v>437</v>
      </c>
      <c r="E60" s="310"/>
      <c r="F60" s="311"/>
      <c r="G60" s="311"/>
      <c r="H60" s="17">
        <v>16</v>
      </c>
      <c r="I60" s="88"/>
      <c r="J60" s="88"/>
      <c r="K60" s="88"/>
      <c r="L60" s="88"/>
      <c r="M60" s="88"/>
      <c r="N60" s="88"/>
      <c r="O60" s="88"/>
      <c r="P60" s="88"/>
    </row>
    <row r="61" spans="1:16" s="49" customFormat="1" ht="18" customHeight="1">
      <c r="A61" s="188">
        <v>17</v>
      </c>
      <c r="B61" s="454" t="s">
        <v>389</v>
      </c>
      <c r="C61" s="86">
        <v>31</v>
      </c>
      <c r="D61" s="457" t="s">
        <v>54</v>
      </c>
      <c r="E61" s="310">
        <v>610</v>
      </c>
      <c r="F61" s="311">
        <v>150</v>
      </c>
      <c r="G61" s="311"/>
      <c r="H61" s="17">
        <v>17</v>
      </c>
      <c r="I61" s="88"/>
      <c r="J61" s="88"/>
      <c r="K61" s="88"/>
      <c r="L61" s="88"/>
      <c r="M61" s="88"/>
      <c r="N61" s="88"/>
      <c r="O61" s="88"/>
      <c r="P61" s="88"/>
    </row>
    <row r="62" spans="1:16" s="49" customFormat="1" ht="18" customHeight="1">
      <c r="A62" s="188">
        <v>18</v>
      </c>
      <c r="B62" s="94"/>
      <c r="C62" s="86"/>
      <c r="D62" s="457" t="s">
        <v>50</v>
      </c>
      <c r="E62" s="310">
        <v>115</v>
      </c>
      <c r="F62" s="311"/>
      <c r="G62" s="311">
        <v>150</v>
      </c>
      <c r="H62" s="17">
        <v>18</v>
      </c>
      <c r="I62" s="88"/>
      <c r="J62" s="88"/>
      <c r="K62" s="88"/>
      <c r="L62" s="88"/>
      <c r="M62" s="88"/>
      <c r="N62" s="88"/>
      <c r="O62" s="88"/>
      <c r="P62" s="88"/>
    </row>
    <row r="63" spans="1:16" s="49" customFormat="1" ht="18" customHeight="1">
      <c r="A63" s="188">
        <v>19</v>
      </c>
      <c r="B63" s="94"/>
      <c r="C63" s="86"/>
      <c r="D63" s="457" t="s">
        <v>438</v>
      </c>
      <c r="E63" s="310"/>
      <c r="F63" s="311"/>
      <c r="G63" s="311"/>
      <c r="H63" s="17">
        <v>19</v>
      </c>
      <c r="I63" s="88"/>
      <c r="J63" s="88"/>
      <c r="K63" s="88"/>
      <c r="L63" s="88"/>
      <c r="M63" s="88"/>
      <c r="N63" s="88"/>
      <c r="O63" s="88"/>
      <c r="P63" s="88"/>
    </row>
    <row r="64" spans="1:16" s="49" customFormat="1" ht="18" customHeight="1">
      <c r="A64" s="188">
        <v>20</v>
      </c>
      <c r="B64" s="454" t="s">
        <v>389</v>
      </c>
      <c r="C64" s="86">
        <v>31</v>
      </c>
      <c r="D64" s="457" t="s">
        <v>72</v>
      </c>
      <c r="E64" s="310">
        <v>690</v>
      </c>
      <c r="F64" s="311">
        <v>250</v>
      </c>
      <c r="G64" s="311"/>
      <c r="H64" s="17">
        <v>20</v>
      </c>
      <c r="I64" s="88"/>
      <c r="J64" s="88"/>
      <c r="K64" s="88"/>
      <c r="L64" s="88"/>
      <c r="M64" s="88"/>
      <c r="N64" s="88"/>
      <c r="O64" s="88"/>
      <c r="P64" s="88"/>
    </row>
    <row r="65" spans="1:16" s="49" customFormat="1" ht="18" customHeight="1">
      <c r="A65" s="188">
        <v>21</v>
      </c>
      <c r="B65" s="94"/>
      <c r="C65" s="86"/>
      <c r="D65" s="457" t="s">
        <v>211</v>
      </c>
      <c r="E65" s="310">
        <v>219</v>
      </c>
      <c r="F65" s="311"/>
      <c r="G65" s="311">
        <v>250</v>
      </c>
      <c r="H65" s="17">
        <v>21</v>
      </c>
      <c r="I65" s="88"/>
      <c r="J65" s="88"/>
      <c r="K65" s="88"/>
      <c r="L65" s="88"/>
      <c r="M65" s="88"/>
      <c r="N65" s="88"/>
      <c r="O65" s="88"/>
      <c r="P65" s="88"/>
    </row>
    <row r="66" spans="1:16" s="49" customFormat="1" ht="18" customHeight="1">
      <c r="A66" s="188">
        <v>22</v>
      </c>
      <c r="B66" s="94"/>
      <c r="C66" s="86"/>
      <c r="D66" s="86"/>
      <c r="E66" s="310"/>
      <c r="F66" s="311"/>
      <c r="G66" s="311"/>
      <c r="H66" s="17">
        <v>22</v>
      </c>
      <c r="I66" s="88"/>
      <c r="J66" s="88"/>
      <c r="K66" s="88"/>
      <c r="L66" s="88"/>
      <c r="M66" s="88"/>
      <c r="N66" s="88"/>
      <c r="O66" s="88"/>
      <c r="P66" s="88"/>
    </row>
    <row r="67" spans="1:16" s="49" customFormat="1" ht="18" customHeight="1">
      <c r="A67" s="188">
        <v>23</v>
      </c>
      <c r="B67" s="94"/>
      <c r="C67" s="86"/>
      <c r="D67" s="86"/>
      <c r="E67" s="310"/>
      <c r="F67" s="311"/>
      <c r="G67" s="311"/>
      <c r="H67" s="17">
        <v>23</v>
      </c>
      <c r="I67" s="88"/>
      <c r="J67" s="88"/>
      <c r="K67" s="88"/>
      <c r="L67" s="88"/>
      <c r="M67" s="88"/>
      <c r="N67" s="88"/>
      <c r="O67" s="88"/>
      <c r="P67" s="88"/>
    </row>
    <row r="68" spans="1:16" s="49" customFormat="1" ht="18" customHeight="1">
      <c r="A68" s="188">
        <v>24</v>
      </c>
      <c r="B68" s="94"/>
      <c r="C68" s="86"/>
      <c r="D68" s="86"/>
      <c r="E68" s="310"/>
      <c r="F68" s="311"/>
      <c r="G68" s="311"/>
      <c r="H68" s="17">
        <v>24</v>
      </c>
      <c r="I68" s="88"/>
      <c r="J68" s="88"/>
      <c r="K68" s="88"/>
      <c r="L68" s="88"/>
      <c r="M68" s="88"/>
      <c r="N68" s="88"/>
      <c r="O68" s="88"/>
      <c r="P68" s="88"/>
    </row>
    <row r="69" spans="1:16" s="49" customFormat="1" ht="18" customHeight="1">
      <c r="A69" s="188">
        <v>25</v>
      </c>
      <c r="B69" s="94"/>
      <c r="C69" s="86"/>
      <c r="D69" s="86"/>
      <c r="E69" s="310"/>
      <c r="F69" s="311"/>
      <c r="G69" s="311"/>
      <c r="H69" s="17">
        <v>25</v>
      </c>
      <c r="I69" s="88"/>
      <c r="J69" s="88"/>
      <c r="K69" s="88"/>
      <c r="L69" s="88"/>
      <c r="M69" s="88"/>
      <c r="N69" s="88"/>
      <c r="O69" s="88"/>
      <c r="P69" s="88"/>
    </row>
    <row r="70" spans="1:16" ht="18" customHeight="1">
      <c r="A70" s="188">
        <v>26</v>
      </c>
      <c r="B70" s="94"/>
      <c r="C70" s="86"/>
      <c r="D70" s="86"/>
      <c r="E70" s="310"/>
      <c r="F70" s="311"/>
      <c r="G70" s="311"/>
      <c r="H70" s="17">
        <v>26</v>
      </c>
    </row>
    <row r="71" spans="1:16" ht="18" customHeight="1">
      <c r="A71" s="188">
        <v>27</v>
      </c>
      <c r="B71" s="94"/>
      <c r="C71" s="86"/>
      <c r="D71" s="86"/>
      <c r="E71" s="310"/>
      <c r="F71" s="311"/>
      <c r="G71" s="311"/>
      <c r="H71" s="17">
        <v>27</v>
      </c>
    </row>
    <row r="72" spans="1:16" ht="18" customHeight="1">
      <c r="A72" s="188">
        <v>28</v>
      </c>
      <c r="B72" s="94"/>
      <c r="C72" s="86"/>
      <c r="D72" s="86"/>
      <c r="E72" s="310"/>
      <c r="F72" s="311"/>
      <c r="G72" s="311"/>
      <c r="H72" s="17">
        <v>28</v>
      </c>
    </row>
    <row r="73" spans="1:16" ht="18" customHeight="1">
      <c r="A73" s="188">
        <v>29</v>
      </c>
      <c r="B73" s="94"/>
      <c r="C73" s="86"/>
      <c r="D73" s="86"/>
      <c r="E73" s="310"/>
      <c r="F73" s="311"/>
      <c r="G73" s="311"/>
      <c r="H73" s="17">
        <v>29</v>
      </c>
    </row>
    <row r="74" spans="1:16" ht="18" customHeight="1">
      <c r="A74" s="188">
        <v>30</v>
      </c>
      <c r="B74" s="94"/>
      <c r="C74" s="86"/>
      <c r="D74" s="86"/>
      <c r="E74" s="310"/>
      <c r="F74" s="311"/>
      <c r="G74" s="311"/>
      <c r="H74" s="17">
        <v>30</v>
      </c>
    </row>
    <row r="75" spans="1:16" ht="18" customHeight="1">
      <c r="A75" s="188">
        <v>31</v>
      </c>
      <c r="B75" s="94"/>
      <c r="C75" s="86"/>
      <c r="D75" s="86"/>
      <c r="E75" s="310"/>
      <c r="F75" s="311"/>
      <c r="G75" s="311"/>
      <c r="H75" s="17">
        <v>31</v>
      </c>
    </row>
    <row r="76" spans="1:16" ht="18" customHeight="1">
      <c r="A76" s="188">
        <v>32</v>
      </c>
      <c r="B76" s="94"/>
      <c r="C76" s="86"/>
      <c r="D76" s="86"/>
      <c r="E76" s="310"/>
      <c r="F76" s="311"/>
      <c r="G76" s="311"/>
      <c r="H76" s="17">
        <v>32</v>
      </c>
    </row>
    <row r="77" spans="1:16" ht="18" customHeight="1">
      <c r="A77" s="188">
        <v>33</v>
      </c>
      <c r="B77" s="94"/>
      <c r="C77" s="86"/>
      <c r="D77" s="86"/>
      <c r="E77" s="310"/>
      <c r="F77" s="311"/>
      <c r="G77" s="311"/>
      <c r="H77" s="17">
        <v>33</v>
      </c>
    </row>
    <row r="78" spans="1:16" ht="18" customHeight="1">
      <c r="A78" s="69"/>
      <c r="B78" s="84"/>
      <c r="C78" s="165"/>
      <c r="D78" s="84"/>
      <c r="E78" s="313"/>
      <c r="F78" s="171"/>
      <c r="G78" s="171"/>
      <c r="H78" s="9"/>
    </row>
    <row r="79" spans="1:16" ht="18" customHeight="1">
      <c r="A79" s="69"/>
      <c r="B79" s="84"/>
      <c r="C79" s="84"/>
      <c r="D79" s="84"/>
      <c r="E79" s="313"/>
      <c r="F79" s="171"/>
      <c r="G79" s="171"/>
      <c r="H79" s="9"/>
    </row>
    <row r="80" spans="1:16" ht="18" customHeight="1">
      <c r="A80" s="69"/>
      <c r="B80" s="84"/>
      <c r="C80" s="84"/>
      <c r="D80" s="84"/>
      <c r="E80" s="313"/>
      <c r="F80" s="171"/>
      <c r="G80" s="171"/>
      <c r="H80" s="9"/>
    </row>
    <row r="81" spans="1:16" ht="18" customHeight="1">
      <c r="A81" s="69"/>
      <c r="B81" s="84"/>
      <c r="C81" s="84"/>
      <c r="D81" s="84"/>
      <c r="E81" s="313"/>
      <c r="F81" s="171"/>
      <c r="G81" s="171"/>
      <c r="H81" s="9"/>
    </row>
    <row r="82" spans="1:16" ht="18" customHeight="1">
      <c r="A82" s="69"/>
      <c r="B82" s="84"/>
      <c r="C82" s="84"/>
      <c r="D82" s="84"/>
      <c r="E82" s="313"/>
      <c r="F82" s="171"/>
      <c r="G82" s="171"/>
      <c r="H82" s="9"/>
    </row>
    <row r="83" spans="1:16" s="2" customFormat="1" ht="18" customHeight="1">
      <c r="A83" s="69"/>
      <c r="B83" s="84"/>
      <c r="C83" s="84"/>
      <c r="D83" s="84"/>
      <c r="E83" s="313"/>
      <c r="F83" s="171"/>
      <c r="G83" s="171"/>
      <c r="H83" s="9"/>
      <c r="I83" s="113"/>
      <c r="J83" s="113"/>
      <c r="K83" s="113"/>
      <c r="L83" s="113"/>
      <c r="M83" s="113"/>
      <c r="N83" s="113"/>
      <c r="O83" s="113"/>
      <c r="P83" s="113"/>
    </row>
    <row r="84" spans="1:16" ht="17">
      <c r="A84" s="298"/>
      <c r="B84" s="299" t="s">
        <v>116</v>
      </c>
      <c r="C84" s="300"/>
      <c r="D84" s="97"/>
      <c r="E84" s="301"/>
      <c r="G84" s="302" t="s">
        <v>226</v>
      </c>
      <c r="H84" s="6"/>
    </row>
    <row r="85" spans="1:16" ht="8.25" customHeight="1" thickBot="1">
      <c r="A85" s="303"/>
      <c r="B85" s="101"/>
      <c r="C85" s="101"/>
      <c r="D85" s="101"/>
      <c r="E85" s="304"/>
      <c r="F85" s="305"/>
      <c r="G85" s="305"/>
      <c r="H85" s="10"/>
    </row>
    <row r="86" spans="1:16" ht="23" thickTop="1">
      <c r="A86" s="306"/>
      <c r="B86" s="307" t="s">
        <v>312</v>
      </c>
      <c r="C86" s="300"/>
      <c r="D86" s="308" t="s">
        <v>117</v>
      </c>
      <c r="E86" s="314" t="s">
        <v>121</v>
      </c>
      <c r="F86" s="315" t="s">
        <v>126</v>
      </c>
      <c r="G86" s="316" t="s">
        <v>127</v>
      </c>
      <c r="H86" s="18"/>
    </row>
    <row r="87" spans="1:16" ht="18" customHeight="1">
      <c r="A87" s="188">
        <v>1</v>
      </c>
      <c r="B87" s="94"/>
      <c r="C87" s="86"/>
      <c r="D87" s="186" t="s">
        <v>253</v>
      </c>
      <c r="E87" s="310"/>
      <c r="F87" s="311"/>
      <c r="G87" s="311"/>
      <c r="H87" s="17">
        <v>1</v>
      </c>
    </row>
    <row r="88" spans="1:16" s="49" customFormat="1" ht="18" customHeight="1">
      <c r="A88" s="188">
        <v>2</v>
      </c>
      <c r="B88" s="94"/>
      <c r="C88" s="86"/>
      <c r="D88" s="86"/>
      <c r="E88" s="310"/>
      <c r="F88" s="311"/>
      <c r="G88" s="311"/>
      <c r="H88" s="17">
        <v>2</v>
      </c>
      <c r="I88" s="88"/>
      <c r="J88" s="88"/>
      <c r="K88" s="88"/>
      <c r="L88" s="88"/>
      <c r="M88" s="88"/>
      <c r="N88" s="88"/>
      <c r="O88" s="88"/>
      <c r="P88" s="88"/>
    </row>
    <row r="89" spans="1:16" s="49" customFormat="1" ht="18" customHeight="1">
      <c r="A89" s="188">
        <v>3</v>
      </c>
      <c r="B89" s="94"/>
      <c r="C89" s="86"/>
      <c r="D89" s="86"/>
      <c r="E89" s="310"/>
      <c r="F89" s="311"/>
      <c r="G89" s="311"/>
      <c r="H89" s="17">
        <v>3</v>
      </c>
      <c r="I89" s="88"/>
      <c r="J89" s="88"/>
      <c r="K89" s="88"/>
      <c r="L89" s="88"/>
      <c r="M89" s="88"/>
      <c r="N89" s="88"/>
      <c r="O89" s="88"/>
      <c r="P89" s="88"/>
    </row>
    <row r="90" spans="1:16" s="49" customFormat="1" ht="18" customHeight="1">
      <c r="A90" s="188">
        <v>4</v>
      </c>
      <c r="B90" s="94"/>
      <c r="C90" s="86"/>
      <c r="D90" s="86"/>
      <c r="E90" s="310"/>
      <c r="F90" s="311"/>
      <c r="G90" s="311"/>
      <c r="H90" s="17">
        <v>4</v>
      </c>
      <c r="I90" s="88"/>
      <c r="J90" s="88"/>
      <c r="K90" s="88"/>
      <c r="L90" s="88"/>
      <c r="M90" s="88"/>
      <c r="N90" s="88"/>
      <c r="O90" s="88"/>
      <c r="P90" s="88"/>
    </row>
    <row r="91" spans="1:16" s="49" customFormat="1" ht="18" customHeight="1">
      <c r="A91" s="188">
        <v>5</v>
      </c>
      <c r="B91" s="94"/>
      <c r="C91" s="86"/>
      <c r="D91" s="86"/>
      <c r="E91" s="310"/>
      <c r="F91" s="311"/>
      <c r="G91" s="311"/>
      <c r="H91" s="17">
        <v>5</v>
      </c>
      <c r="I91" s="88"/>
      <c r="J91" s="88"/>
      <c r="K91" s="88"/>
      <c r="L91" s="88"/>
      <c r="M91" s="88"/>
      <c r="N91" s="88"/>
      <c r="O91" s="88"/>
      <c r="P91" s="88"/>
    </row>
    <row r="92" spans="1:16" s="49" customFormat="1" ht="18" customHeight="1">
      <c r="A92" s="188">
        <v>6</v>
      </c>
      <c r="B92" s="94"/>
      <c r="C92" s="86"/>
      <c r="D92" s="86"/>
      <c r="E92" s="310"/>
      <c r="F92" s="311"/>
      <c r="G92" s="311"/>
      <c r="H92" s="17">
        <v>6</v>
      </c>
      <c r="I92" s="88"/>
      <c r="J92" s="88"/>
      <c r="K92" s="88"/>
      <c r="L92" s="88"/>
      <c r="M92" s="88"/>
      <c r="N92" s="88"/>
      <c r="O92" s="88"/>
      <c r="P92" s="88"/>
    </row>
    <row r="93" spans="1:16" s="49" customFormat="1" ht="18" customHeight="1">
      <c r="A93" s="188">
        <v>7</v>
      </c>
      <c r="B93" s="94"/>
      <c r="C93" s="86"/>
      <c r="D93" s="86"/>
      <c r="E93" s="310"/>
      <c r="F93" s="311"/>
      <c r="G93" s="311"/>
      <c r="H93" s="17">
        <v>7</v>
      </c>
      <c r="I93" s="88"/>
      <c r="J93" s="88"/>
      <c r="K93" s="88"/>
      <c r="L93" s="88"/>
      <c r="M93" s="88"/>
      <c r="N93" s="88"/>
      <c r="O93" s="88"/>
      <c r="P93" s="88"/>
    </row>
    <row r="94" spans="1:16" s="49" customFormat="1" ht="18" customHeight="1">
      <c r="A94" s="188">
        <v>8</v>
      </c>
      <c r="B94" s="94"/>
      <c r="C94" s="86"/>
      <c r="D94" s="86"/>
      <c r="E94" s="310"/>
      <c r="F94" s="311"/>
      <c r="G94" s="311"/>
      <c r="H94" s="17">
        <v>8</v>
      </c>
      <c r="I94" s="88"/>
      <c r="J94" s="88"/>
      <c r="K94" s="88"/>
      <c r="L94" s="88"/>
      <c r="M94" s="88"/>
      <c r="N94" s="88"/>
      <c r="O94" s="88"/>
      <c r="P94" s="88"/>
    </row>
    <row r="95" spans="1:16" s="49" customFormat="1" ht="18" customHeight="1">
      <c r="A95" s="188">
        <v>9</v>
      </c>
      <c r="B95" s="94"/>
      <c r="C95" s="340"/>
      <c r="D95" s="90"/>
      <c r="E95" s="435"/>
      <c r="F95" s="311"/>
      <c r="G95" s="311"/>
      <c r="H95" s="17">
        <v>9</v>
      </c>
      <c r="I95" s="88"/>
      <c r="J95" s="88"/>
      <c r="K95" s="88"/>
      <c r="L95" s="88"/>
      <c r="M95" s="88"/>
      <c r="N95" s="88"/>
      <c r="O95" s="88"/>
      <c r="P95" s="88"/>
    </row>
    <row r="96" spans="1:16" s="49" customFormat="1" ht="18" customHeight="1">
      <c r="A96" s="188">
        <v>10</v>
      </c>
      <c r="B96" s="94"/>
      <c r="C96" s="340"/>
      <c r="D96" s="90"/>
      <c r="E96" s="435"/>
      <c r="F96" s="311"/>
      <c r="G96" s="311"/>
      <c r="H96" s="17">
        <v>10</v>
      </c>
      <c r="I96" s="88"/>
      <c r="J96" s="88"/>
      <c r="K96" s="88"/>
      <c r="L96" s="88"/>
      <c r="M96" s="88"/>
      <c r="N96" s="88"/>
      <c r="O96" s="88"/>
      <c r="P96" s="88"/>
    </row>
    <row r="97" spans="1:16" s="49" customFormat="1" ht="18" customHeight="1">
      <c r="A97" s="188">
        <v>11</v>
      </c>
      <c r="B97" s="94"/>
      <c r="C97" s="340"/>
      <c r="D97" s="90"/>
      <c r="E97" s="435"/>
      <c r="F97" s="311"/>
      <c r="G97" s="311"/>
      <c r="H97" s="17">
        <v>11</v>
      </c>
      <c r="I97" s="88"/>
      <c r="J97" s="88"/>
      <c r="K97" s="88"/>
      <c r="L97" s="88"/>
      <c r="M97" s="88"/>
      <c r="N97" s="88"/>
      <c r="O97" s="88"/>
      <c r="P97" s="88"/>
    </row>
    <row r="98" spans="1:16" s="49" customFormat="1" ht="18" customHeight="1">
      <c r="A98" s="188">
        <v>12</v>
      </c>
      <c r="B98" s="94"/>
      <c r="C98" s="340"/>
      <c r="D98" s="90"/>
      <c r="E98" s="435"/>
      <c r="F98" s="311"/>
      <c r="G98" s="311"/>
      <c r="H98" s="17">
        <v>12</v>
      </c>
      <c r="I98" s="88"/>
      <c r="J98" s="88"/>
      <c r="K98" s="88"/>
      <c r="L98" s="88"/>
      <c r="M98" s="88"/>
      <c r="N98" s="88"/>
      <c r="O98" s="88"/>
      <c r="P98" s="88"/>
    </row>
    <row r="99" spans="1:16" s="49" customFormat="1" ht="18" customHeight="1">
      <c r="A99" s="188">
        <v>13</v>
      </c>
      <c r="B99" s="94"/>
      <c r="C99" s="340"/>
      <c r="D99" s="436"/>
      <c r="E99" s="435"/>
      <c r="F99" s="311"/>
      <c r="G99" s="311"/>
      <c r="H99" s="17">
        <v>13</v>
      </c>
      <c r="I99" s="88"/>
      <c r="J99" s="88"/>
      <c r="K99" s="88"/>
      <c r="L99" s="88"/>
      <c r="M99" s="88"/>
      <c r="N99" s="88"/>
      <c r="O99" s="88"/>
      <c r="P99" s="88"/>
    </row>
    <row r="100" spans="1:16" s="49" customFormat="1" ht="18" customHeight="1">
      <c r="A100" s="188">
        <v>14</v>
      </c>
      <c r="B100" s="94"/>
      <c r="C100" s="340"/>
      <c r="D100" s="436"/>
      <c r="E100" s="435"/>
      <c r="F100" s="311"/>
      <c r="G100" s="311"/>
      <c r="H100" s="17">
        <v>14</v>
      </c>
      <c r="I100" s="88"/>
      <c r="J100" s="88"/>
      <c r="K100" s="88"/>
      <c r="L100" s="88"/>
      <c r="M100" s="88"/>
      <c r="N100" s="88"/>
      <c r="O100" s="88"/>
      <c r="P100" s="88"/>
    </row>
    <row r="101" spans="1:16" s="49" customFormat="1" ht="18" customHeight="1">
      <c r="A101" s="188">
        <v>15</v>
      </c>
      <c r="B101" s="94"/>
      <c r="C101" s="340"/>
      <c r="D101" s="436"/>
      <c r="E101" s="435"/>
      <c r="F101" s="311"/>
      <c r="G101" s="311"/>
      <c r="H101" s="17">
        <v>15</v>
      </c>
      <c r="I101" s="88"/>
      <c r="J101" s="88"/>
      <c r="K101" s="88"/>
      <c r="L101" s="88"/>
      <c r="M101" s="88"/>
      <c r="N101" s="88"/>
      <c r="O101" s="88"/>
      <c r="P101" s="88"/>
    </row>
    <row r="102" spans="1:16" s="49" customFormat="1" ht="18" customHeight="1">
      <c r="A102" s="188">
        <v>16</v>
      </c>
      <c r="B102" s="94"/>
      <c r="C102" s="340"/>
      <c r="D102" s="436"/>
      <c r="E102" s="435"/>
      <c r="F102" s="311"/>
      <c r="G102" s="311"/>
      <c r="H102" s="17">
        <v>16</v>
      </c>
      <c r="I102" s="88"/>
      <c r="J102" s="88"/>
      <c r="K102" s="88"/>
      <c r="L102" s="88"/>
      <c r="M102" s="88"/>
      <c r="N102" s="88"/>
      <c r="O102" s="88"/>
      <c r="P102" s="88"/>
    </row>
    <row r="103" spans="1:16" s="49" customFormat="1" ht="18" customHeight="1">
      <c r="A103" s="188">
        <v>17</v>
      </c>
      <c r="B103" s="94"/>
      <c r="C103" s="340"/>
      <c r="D103" s="436"/>
      <c r="E103" s="435"/>
      <c r="F103" s="311"/>
      <c r="G103" s="311"/>
      <c r="H103" s="17">
        <v>17</v>
      </c>
      <c r="I103" s="88"/>
      <c r="J103" s="88"/>
      <c r="K103" s="88"/>
      <c r="L103" s="88"/>
      <c r="M103" s="88"/>
      <c r="N103" s="88"/>
      <c r="O103" s="88"/>
      <c r="P103" s="88"/>
    </row>
    <row r="104" spans="1:16" s="49" customFormat="1" ht="18" customHeight="1">
      <c r="A104" s="188">
        <v>18</v>
      </c>
      <c r="B104" s="94"/>
      <c r="C104" s="340"/>
      <c r="D104" s="436"/>
      <c r="E104" s="435"/>
      <c r="F104" s="311"/>
      <c r="G104" s="311"/>
      <c r="H104" s="17">
        <v>18</v>
      </c>
      <c r="I104" s="88"/>
      <c r="J104" s="88"/>
      <c r="K104" s="88"/>
      <c r="L104" s="88"/>
      <c r="M104" s="88"/>
      <c r="N104" s="88"/>
      <c r="O104" s="88"/>
      <c r="P104" s="88"/>
    </row>
    <row r="105" spans="1:16" s="49" customFormat="1" ht="18" customHeight="1">
      <c r="A105" s="188">
        <v>19</v>
      </c>
      <c r="B105" s="94"/>
      <c r="C105" s="340"/>
      <c r="D105" s="436"/>
      <c r="E105" s="435"/>
      <c r="F105" s="311"/>
      <c r="G105" s="311"/>
      <c r="H105" s="17">
        <v>19</v>
      </c>
      <c r="I105" s="88"/>
      <c r="J105" s="88"/>
      <c r="K105" s="88"/>
      <c r="L105" s="88"/>
      <c r="M105" s="88"/>
      <c r="N105" s="88"/>
      <c r="O105" s="88"/>
      <c r="P105" s="88"/>
    </row>
    <row r="106" spans="1:16" s="49" customFormat="1" ht="18" customHeight="1">
      <c r="A106" s="188">
        <v>20</v>
      </c>
      <c r="B106" s="94"/>
      <c r="C106" s="340"/>
      <c r="D106" s="436"/>
      <c r="E106" s="435"/>
      <c r="F106" s="311"/>
      <c r="G106" s="311"/>
      <c r="H106" s="17">
        <v>20</v>
      </c>
      <c r="I106" s="88"/>
      <c r="J106" s="88"/>
      <c r="K106" s="88"/>
      <c r="L106" s="88"/>
      <c r="M106" s="88"/>
      <c r="N106" s="88"/>
      <c r="O106" s="88"/>
      <c r="P106" s="88"/>
    </row>
    <row r="107" spans="1:16" s="49" customFormat="1" ht="18" customHeight="1">
      <c r="A107" s="188">
        <v>21</v>
      </c>
      <c r="B107" s="94"/>
      <c r="C107" s="340"/>
      <c r="D107" s="436"/>
      <c r="E107" s="435"/>
      <c r="F107" s="311"/>
      <c r="G107" s="311"/>
      <c r="H107" s="17">
        <v>21</v>
      </c>
      <c r="I107" s="88"/>
      <c r="J107" s="88"/>
      <c r="K107" s="88"/>
      <c r="L107" s="88"/>
      <c r="M107" s="88"/>
      <c r="N107" s="88"/>
      <c r="O107" s="88"/>
      <c r="P107" s="88"/>
    </row>
    <row r="108" spans="1:16" s="49" customFormat="1" ht="18" customHeight="1">
      <c r="A108" s="188">
        <v>22</v>
      </c>
      <c r="B108" s="94"/>
      <c r="C108" s="340"/>
      <c r="D108" s="436"/>
      <c r="E108" s="435"/>
      <c r="F108" s="311"/>
      <c r="G108" s="311"/>
      <c r="H108" s="17">
        <v>22</v>
      </c>
      <c r="I108" s="88"/>
      <c r="J108" s="88"/>
      <c r="K108" s="88"/>
      <c r="L108" s="88"/>
      <c r="M108" s="88"/>
      <c r="N108" s="88"/>
      <c r="O108" s="88"/>
      <c r="P108" s="88"/>
    </row>
    <row r="109" spans="1:16" s="49" customFormat="1" ht="18" customHeight="1">
      <c r="A109" s="188">
        <v>23</v>
      </c>
      <c r="B109" s="94"/>
      <c r="C109" s="86"/>
      <c r="D109" s="86"/>
      <c r="E109" s="310"/>
      <c r="F109" s="311"/>
      <c r="G109" s="311"/>
      <c r="H109" s="17">
        <v>23</v>
      </c>
      <c r="I109" s="88"/>
      <c r="J109" s="88"/>
      <c r="K109" s="88"/>
      <c r="L109" s="88"/>
      <c r="M109" s="88"/>
      <c r="N109" s="88"/>
      <c r="O109" s="88"/>
      <c r="P109" s="88"/>
    </row>
    <row r="110" spans="1:16" s="49" customFormat="1" ht="18" customHeight="1">
      <c r="A110" s="188">
        <v>24</v>
      </c>
      <c r="B110" s="94"/>
      <c r="C110" s="86"/>
      <c r="D110" s="86"/>
      <c r="E110" s="310"/>
      <c r="F110" s="311"/>
      <c r="G110" s="311"/>
      <c r="H110" s="17">
        <v>24</v>
      </c>
      <c r="I110" s="88"/>
      <c r="J110" s="88"/>
      <c r="K110" s="88"/>
      <c r="L110" s="88"/>
      <c r="M110" s="88"/>
      <c r="N110" s="88"/>
      <c r="O110" s="88"/>
      <c r="P110" s="88"/>
    </row>
    <row r="111" spans="1:16" s="49" customFormat="1" ht="18" customHeight="1">
      <c r="A111" s="188">
        <v>25</v>
      </c>
      <c r="B111" s="94"/>
      <c r="C111" s="86"/>
      <c r="D111" s="86"/>
      <c r="E111" s="310"/>
      <c r="F111" s="311"/>
      <c r="G111" s="311"/>
      <c r="H111" s="17">
        <v>25</v>
      </c>
      <c r="I111" s="88"/>
      <c r="J111" s="88"/>
      <c r="K111" s="88"/>
      <c r="L111" s="88"/>
      <c r="M111" s="88"/>
      <c r="N111" s="88"/>
      <c r="O111" s="88"/>
      <c r="P111" s="88"/>
    </row>
    <row r="112" spans="1:16" s="49" customFormat="1" ht="18" customHeight="1">
      <c r="A112" s="188">
        <v>26</v>
      </c>
      <c r="B112" s="94"/>
      <c r="C112" s="86"/>
      <c r="D112" s="86"/>
      <c r="E112" s="310"/>
      <c r="F112" s="311"/>
      <c r="G112" s="311"/>
      <c r="H112" s="17">
        <v>26</v>
      </c>
      <c r="I112" s="88"/>
      <c r="J112" s="88"/>
      <c r="K112" s="88"/>
      <c r="L112" s="88"/>
      <c r="M112" s="88"/>
      <c r="N112" s="88"/>
      <c r="O112" s="88"/>
      <c r="P112" s="88"/>
    </row>
    <row r="113" spans="1:16" s="49" customFormat="1" ht="18" customHeight="1">
      <c r="A113" s="188">
        <v>27</v>
      </c>
      <c r="B113" s="94"/>
      <c r="C113" s="86"/>
      <c r="D113" s="86"/>
      <c r="E113" s="310"/>
      <c r="F113" s="311"/>
      <c r="G113" s="311"/>
      <c r="H113" s="17">
        <v>27</v>
      </c>
      <c r="I113" s="88"/>
      <c r="J113" s="88"/>
      <c r="K113" s="88"/>
      <c r="L113" s="88"/>
      <c r="M113" s="88"/>
      <c r="N113" s="88"/>
      <c r="O113" s="88"/>
      <c r="P113" s="88"/>
    </row>
    <row r="114" spans="1:16" s="49" customFormat="1" ht="18" customHeight="1">
      <c r="A114" s="188">
        <v>28</v>
      </c>
      <c r="B114" s="94"/>
      <c r="C114" s="86"/>
      <c r="D114" s="86"/>
      <c r="E114" s="310"/>
      <c r="F114" s="311"/>
      <c r="G114" s="311"/>
      <c r="H114" s="17">
        <v>28</v>
      </c>
      <c r="I114" s="88"/>
      <c r="J114" s="88"/>
      <c r="K114" s="88"/>
      <c r="L114" s="88"/>
      <c r="M114" s="88"/>
      <c r="N114" s="88"/>
      <c r="O114" s="88"/>
      <c r="P114" s="88"/>
    </row>
    <row r="115" spans="1:16" s="49" customFormat="1" ht="18" customHeight="1">
      <c r="A115" s="188">
        <v>29</v>
      </c>
      <c r="B115" s="94"/>
      <c r="C115" s="86"/>
      <c r="D115" s="86"/>
      <c r="E115" s="310"/>
      <c r="F115" s="311"/>
      <c r="G115" s="311"/>
      <c r="H115" s="17">
        <v>29</v>
      </c>
      <c r="I115" s="88"/>
      <c r="J115" s="88"/>
      <c r="K115" s="88"/>
      <c r="L115" s="88"/>
      <c r="M115" s="88"/>
      <c r="N115" s="88"/>
      <c r="O115" s="88"/>
      <c r="P115" s="88"/>
    </row>
    <row r="116" spans="1:16" s="49" customFormat="1" ht="18" customHeight="1">
      <c r="A116" s="188">
        <v>30</v>
      </c>
      <c r="B116" s="94"/>
      <c r="C116" s="86"/>
      <c r="D116" s="86"/>
      <c r="E116" s="310"/>
      <c r="F116" s="311"/>
      <c r="G116" s="311"/>
      <c r="H116" s="17">
        <v>30</v>
      </c>
      <c r="I116" s="88"/>
      <c r="J116" s="88"/>
      <c r="K116" s="88"/>
      <c r="L116" s="88"/>
      <c r="M116" s="88"/>
      <c r="N116" s="88"/>
      <c r="O116" s="88"/>
      <c r="P116" s="88"/>
    </row>
    <row r="117" spans="1:16" s="49" customFormat="1" ht="18" customHeight="1">
      <c r="A117" s="188">
        <v>31</v>
      </c>
      <c r="B117" s="94"/>
      <c r="C117" s="86"/>
      <c r="D117" s="86"/>
      <c r="E117" s="310"/>
      <c r="F117" s="311"/>
      <c r="G117" s="311"/>
      <c r="H117" s="17">
        <v>31</v>
      </c>
      <c r="I117" s="88"/>
      <c r="J117" s="88"/>
      <c r="K117" s="88"/>
      <c r="L117" s="88"/>
      <c r="M117" s="88"/>
      <c r="N117" s="88"/>
      <c r="O117" s="88"/>
      <c r="P117" s="88"/>
    </row>
    <row r="118" spans="1:16" s="49" customFormat="1" ht="18" customHeight="1">
      <c r="A118" s="188">
        <v>32</v>
      </c>
      <c r="B118" s="94"/>
      <c r="C118" s="86"/>
      <c r="D118" s="86"/>
      <c r="E118" s="310"/>
      <c r="F118" s="311"/>
      <c r="G118" s="311"/>
      <c r="H118" s="17">
        <v>32</v>
      </c>
      <c r="I118" s="88"/>
      <c r="J118" s="88"/>
      <c r="K118" s="88"/>
      <c r="L118" s="88"/>
      <c r="M118" s="88"/>
      <c r="N118" s="88"/>
      <c r="O118" s="88"/>
      <c r="P118" s="88"/>
    </row>
    <row r="119" spans="1:16" ht="18" customHeight="1">
      <c r="A119" s="188">
        <v>33</v>
      </c>
      <c r="B119" s="94"/>
      <c r="C119" s="86"/>
      <c r="D119" s="86"/>
      <c r="E119" s="310"/>
      <c r="F119" s="311"/>
      <c r="G119" s="311"/>
      <c r="H119" s="17">
        <v>33</v>
      </c>
    </row>
  </sheetData>
  <phoneticPr fontId="2" type="noConversion"/>
  <pageMargins left="0.75" right="0.75" top="1" bottom="1" header="0.5" footer="0.5"/>
  <pageSetup scale="92" fitToHeight="0"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zoomScale="110" zoomScaleNormal="110" zoomScalePageLayoutView="110" workbookViewId="0">
      <selection activeCell="E10" sqref="E10"/>
    </sheetView>
  </sheetViews>
  <sheetFormatPr baseColWidth="10" defaultColWidth="8.83203125" defaultRowHeight="12" x14ac:dyDescent="0"/>
  <cols>
    <col min="1" max="1" width="5.6640625" style="87" customWidth="1"/>
    <col min="2" max="2" width="4" style="87" customWidth="1"/>
    <col min="3" max="3" width="22.6640625" style="87" customWidth="1"/>
    <col min="4" max="4" width="4.83203125" style="87" customWidth="1"/>
    <col min="5" max="5" width="12.6640625" style="119" customWidth="1"/>
    <col min="6" max="6" width="12.6640625" style="87" customWidth="1"/>
    <col min="7" max="7" width="12.6640625" style="119" customWidth="1"/>
    <col min="8" max="14" width="8.83203125" style="88"/>
  </cols>
  <sheetData>
    <row r="1" spans="1:14" ht="18">
      <c r="A1" s="317" t="s">
        <v>128</v>
      </c>
      <c r="B1" s="97"/>
      <c r="C1" s="97"/>
      <c r="D1" s="97"/>
      <c r="E1" s="318"/>
      <c r="F1" s="97"/>
      <c r="G1" s="318"/>
    </row>
    <row r="3" spans="1:14" ht="15">
      <c r="A3" s="222" t="s">
        <v>122</v>
      </c>
      <c r="B3" s="170"/>
      <c r="C3" s="170" t="s">
        <v>27</v>
      </c>
      <c r="D3" s="170"/>
      <c r="E3" s="168"/>
      <c r="F3" s="170"/>
      <c r="G3" s="168"/>
    </row>
    <row r="4" spans="1:14" ht="15">
      <c r="A4" s="222" t="s">
        <v>123</v>
      </c>
      <c r="B4" s="170"/>
      <c r="C4" s="170" t="s">
        <v>133</v>
      </c>
      <c r="D4" s="170"/>
      <c r="E4" s="168"/>
      <c r="F4" s="170"/>
      <c r="G4" s="168"/>
    </row>
    <row r="5" spans="1:14" ht="13" thickBot="1">
      <c r="A5" s="174"/>
      <c r="B5" s="102"/>
      <c r="C5" s="102"/>
      <c r="D5" s="174"/>
      <c r="E5" s="319"/>
      <c r="F5" s="174"/>
      <c r="G5" s="465" t="s">
        <v>126</v>
      </c>
      <c r="H5" s="88" t="s">
        <v>11</v>
      </c>
    </row>
    <row r="6" spans="1:14" ht="25" thickTop="1">
      <c r="A6" s="163" t="s">
        <v>310</v>
      </c>
      <c r="B6" s="176"/>
      <c r="C6" s="177" t="s">
        <v>124</v>
      </c>
      <c r="D6" s="164" t="s">
        <v>125</v>
      </c>
      <c r="E6" s="320" t="s">
        <v>126</v>
      </c>
      <c r="F6" s="321" t="s">
        <v>127</v>
      </c>
      <c r="G6" s="322" t="s">
        <v>227</v>
      </c>
    </row>
    <row r="7" spans="1:14" s="88" customFormat="1">
      <c r="A7" s="454" t="s">
        <v>389</v>
      </c>
      <c r="B7" s="169">
        <v>10</v>
      </c>
      <c r="C7" s="86"/>
      <c r="D7" s="458" t="s">
        <v>403</v>
      </c>
      <c r="E7" s="429">
        <v>951.44</v>
      </c>
      <c r="F7" s="429"/>
      <c r="G7" s="430">
        <v>951.44</v>
      </c>
    </row>
    <row r="8" spans="1:14">
      <c r="A8" s="94"/>
      <c r="B8" s="169">
        <v>20</v>
      </c>
      <c r="C8" s="86"/>
      <c r="D8" s="458" t="s">
        <v>409</v>
      </c>
      <c r="E8" s="429"/>
      <c r="F8" s="429">
        <v>951.44</v>
      </c>
      <c r="G8" s="431">
        <v>0</v>
      </c>
    </row>
    <row r="9" spans="1:14">
      <c r="A9" s="94"/>
      <c r="B9" s="169">
        <v>22</v>
      </c>
      <c r="C9" s="86"/>
      <c r="D9" s="458" t="s">
        <v>439</v>
      </c>
      <c r="E9" s="429"/>
      <c r="F9" s="429">
        <v>143.96</v>
      </c>
      <c r="G9" s="429">
        <v>-143.96</v>
      </c>
      <c r="H9" s="84"/>
    </row>
    <row r="10" spans="1:14">
      <c r="A10" s="94"/>
      <c r="B10" s="169">
        <v>27</v>
      </c>
      <c r="C10" s="86"/>
      <c r="D10" s="458" t="s">
        <v>403</v>
      </c>
      <c r="E10" s="429">
        <v>2083.9299999999998</v>
      </c>
      <c r="F10" s="429"/>
      <c r="G10" s="429">
        <v>1939.97</v>
      </c>
      <c r="H10" s="84"/>
    </row>
    <row r="12" spans="1:14" ht="15">
      <c r="A12" s="222" t="s">
        <v>122</v>
      </c>
      <c r="B12" s="170"/>
      <c r="C12" s="170" t="s">
        <v>31</v>
      </c>
      <c r="D12" s="170"/>
      <c r="E12" s="168"/>
      <c r="F12" s="170"/>
      <c r="G12" s="168"/>
    </row>
    <row r="13" spans="1:14" ht="15">
      <c r="A13" s="222" t="s">
        <v>123</v>
      </c>
      <c r="B13" s="170"/>
      <c r="C13" s="170" t="s">
        <v>134</v>
      </c>
      <c r="D13" s="170"/>
      <c r="E13" s="168"/>
      <c r="F13" s="170"/>
      <c r="G13" s="168"/>
    </row>
    <row r="14" spans="1:14" ht="13" thickBot="1">
      <c r="A14" s="174"/>
      <c r="B14" s="102"/>
      <c r="C14" s="102"/>
      <c r="D14" s="174"/>
      <c r="E14" s="319"/>
      <c r="F14" s="174"/>
      <c r="G14" s="319"/>
    </row>
    <row r="15" spans="1:14" ht="25" thickTop="1">
      <c r="A15" s="163" t="s">
        <v>310</v>
      </c>
      <c r="B15" s="176"/>
      <c r="C15" s="177" t="s">
        <v>124</v>
      </c>
      <c r="D15" s="164" t="s">
        <v>125</v>
      </c>
      <c r="E15" s="320" t="s">
        <v>126</v>
      </c>
      <c r="F15" s="321" t="s">
        <v>127</v>
      </c>
      <c r="G15" s="322" t="s">
        <v>227</v>
      </c>
    </row>
    <row r="16" spans="1:14" s="49" customFormat="1">
      <c r="A16" s="454" t="s">
        <v>389</v>
      </c>
      <c r="B16" s="169">
        <v>10</v>
      </c>
      <c r="C16" s="86"/>
      <c r="D16" s="458" t="s">
        <v>403</v>
      </c>
      <c r="E16" s="429">
        <v>808.52</v>
      </c>
      <c r="F16" s="429"/>
      <c r="G16" s="429">
        <v>808.52</v>
      </c>
      <c r="H16" s="88"/>
      <c r="I16" s="88"/>
      <c r="J16" s="88"/>
      <c r="K16" s="88"/>
      <c r="L16" s="88"/>
      <c r="M16" s="88"/>
      <c r="N16" s="88"/>
    </row>
    <row r="17" spans="1:14" s="49" customFormat="1">
      <c r="A17" s="94"/>
      <c r="B17" s="169">
        <v>20</v>
      </c>
      <c r="C17" s="86"/>
      <c r="D17" s="458" t="s">
        <v>409</v>
      </c>
      <c r="E17" s="429"/>
      <c r="F17" s="429">
        <v>808.52</v>
      </c>
      <c r="G17" s="431">
        <v>0</v>
      </c>
      <c r="H17" s="88"/>
      <c r="I17" s="88"/>
      <c r="J17" s="88"/>
      <c r="K17" s="88"/>
      <c r="L17" s="88"/>
      <c r="M17" s="88"/>
      <c r="N17" s="88"/>
    </row>
    <row r="30" spans="1:14">
      <c r="E30" s="119" t="s">
        <v>11</v>
      </c>
    </row>
  </sheetData>
  <phoneticPr fontId="2" type="noConversion"/>
  <pageMargins left="1.07" right="0.75" top="0.5" bottom="0.5" header="0.5" footer="0.5"/>
  <pageSetup fitToHeight="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5" zoomScale="110" zoomScaleNormal="110" zoomScalePageLayoutView="110" workbookViewId="0">
      <selection activeCell="D42" sqref="D42"/>
    </sheetView>
  </sheetViews>
  <sheetFormatPr baseColWidth="10" defaultColWidth="8.83203125" defaultRowHeight="12" x14ac:dyDescent="0"/>
  <cols>
    <col min="1" max="1" width="5.6640625" style="87" customWidth="1"/>
    <col min="2" max="2" width="3.83203125" style="87" customWidth="1"/>
    <col min="3" max="3" width="21.5" style="87" customWidth="1"/>
    <col min="4" max="4" width="4.83203125" style="87" customWidth="1"/>
    <col min="5" max="7" width="12.6640625" style="302" customWidth="1"/>
    <col min="8" max="8" width="8.83203125" style="189"/>
    <col min="9" max="13" width="8.83203125" style="88"/>
  </cols>
  <sheetData>
    <row r="1" spans="1:12" ht="18">
      <c r="A1" s="323" t="s">
        <v>132</v>
      </c>
      <c r="B1" s="323"/>
      <c r="C1" s="323"/>
      <c r="D1" s="323"/>
      <c r="E1" s="324"/>
      <c r="F1" s="324"/>
      <c r="G1" s="324"/>
      <c r="H1" s="276"/>
      <c r="I1" s="20"/>
    </row>
    <row r="3" spans="1:12" ht="15">
      <c r="A3" s="222" t="s">
        <v>122</v>
      </c>
      <c r="B3" s="170"/>
      <c r="C3" s="170" t="s">
        <v>23</v>
      </c>
      <c r="D3" s="170"/>
      <c r="E3" s="325"/>
      <c r="F3" s="325"/>
      <c r="G3" s="325"/>
    </row>
    <row r="4" spans="1:12" ht="15">
      <c r="A4" s="222" t="s">
        <v>123</v>
      </c>
      <c r="B4" s="170"/>
      <c r="C4" s="170" t="s">
        <v>129</v>
      </c>
      <c r="D4" s="170"/>
      <c r="E4" s="325"/>
      <c r="F4" s="325"/>
      <c r="G4" s="325"/>
    </row>
    <row r="5" spans="1:12" ht="13" thickBot="1">
      <c r="A5" s="174"/>
      <c r="B5" s="102"/>
      <c r="C5" s="102"/>
      <c r="D5" s="174"/>
      <c r="E5" s="326"/>
      <c r="F5" s="326"/>
      <c r="G5" s="326"/>
    </row>
    <row r="6" spans="1:12" ht="25" thickTop="1">
      <c r="A6" s="163" t="s">
        <v>310</v>
      </c>
      <c r="B6" s="176"/>
      <c r="C6" s="177" t="s">
        <v>124</v>
      </c>
      <c r="D6" s="164" t="s">
        <v>125</v>
      </c>
      <c r="E6" s="327" t="s">
        <v>126</v>
      </c>
      <c r="F6" s="327" t="s">
        <v>127</v>
      </c>
      <c r="G6" s="328" t="s">
        <v>227</v>
      </c>
    </row>
    <row r="7" spans="1:12" s="49" customFormat="1">
      <c r="A7" s="454" t="s">
        <v>389</v>
      </c>
      <c r="B7" s="169">
        <v>5</v>
      </c>
      <c r="C7" s="457"/>
      <c r="D7" s="458" t="s">
        <v>399</v>
      </c>
      <c r="E7" s="349"/>
      <c r="F7" s="439">
        <v>3528</v>
      </c>
      <c r="G7" s="439">
        <v>3528</v>
      </c>
      <c r="H7" s="189"/>
      <c r="I7" s="171"/>
      <c r="J7" s="88"/>
      <c r="K7" s="88"/>
      <c r="L7" s="88"/>
    </row>
    <row r="8" spans="1:12" s="49" customFormat="1">
      <c r="A8" s="94"/>
      <c r="B8" s="169">
        <v>15</v>
      </c>
      <c r="C8" s="86"/>
      <c r="D8" s="458" t="s">
        <v>407</v>
      </c>
      <c r="E8" s="311">
        <v>3528</v>
      </c>
      <c r="F8" s="311"/>
      <c r="G8" s="466">
        <v>0</v>
      </c>
      <c r="H8" s="189"/>
      <c r="I8" s="88"/>
      <c r="J8" s="88"/>
      <c r="K8" s="88"/>
      <c r="L8" s="88"/>
    </row>
    <row r="9" spans="1:12" s="49" customFormat="1">
      <c r="A9" s="94"/>
      <c r="B9" s="169">
        <v>20</v>
      </c>
      <c r="C9" s="86"/>
      <c r="D9" s="458" t="s">
        <v>399</v>
      </c>
      <c r="E9" s="311"/>
      <c r="F9" s="311">
        <v>3724</v>
      </c>
      <c r="G9" s="311">
        <v>3724</v>
      </c>
      <c r="H9" s="189"/>
      <c r="I9" s="88"/>
      <c r="J9" s="88"/>
      <c r="K9" s="88"/>
      <c r="L9" s="88"/>
    </row>
    <row r="10" spans="1:12" s="49" customFormat="1">
      <c r="A10" s="94"/>
      <c r="B10" s="169">
        <v>22</v>
      </c>
      <c r="C10" s="86"/>
      <c r="D10" s="92"/>
      <c r="E10" s="311">
        <v>108.72</v>
      </c>
      <c r="F10" s="311"/>
      <c r="G10" s="311">
        <v>3615.28</v>
      </c>
      <c r="H10" s="189"/>
      <c r="I10" s="88"/>
      <c r="J10" s="88"/>
      <c r="K10" s="88"/>
      <c r="L10" s="88"/>
    </row>
    <row r="11" spans="1:12" s="49" customFormat="1">
      <c r="A11" s="94"/>
      <c r="B11" s="169">
        <v>27</v>
      </c>
      <c r="C11" s="86"/>
      <c r="D11" s="92"/>
      <c r="E11" s="311"/>
      <c r="F11" s="311">
        <v>2450</v>
      </c>
      <c r="G11" s="311">
        <v>6065.28</v>
      </c>
      <c r="H11" s="189"/>
      <c r="I11" s="88"/>
      <c r="J11" s="88"/>
      <c r="K11" s="88"/>
      <c r="L11" s="88"/>
    </row>
    <row r="12" spans="1:12" s="49" customFormat="1">
      <c r="A12" s="94"/>
      <c r="B12" s="169">
        <v>28</v>
      </c>
      <c r="C12" s="86"/>
      <c r="D12" s="92"/>
      <c r="E12" s="311">
        <v>3615.28</v>
      </c>
      <c r="F12" s="311"/>
      <c r="G12" s="311">
        <v>2450</v>
      </c>
      <c r="H12" s="189"/>
      <c r="I12" s="88"/>
      <c r="J12" s="88"/>
      <c r="K12" s="88"/>
      <c r="L12" s="88"/>
    </row>
    <row r="14" spans="1:12" ht="15">
      <c r="A14" s="222" t="s">
        <v>122</v>
      </c>
      <c r="B14" s="170"/>
      <c r="C14" s="170" t="s">
        <v>25</v>
      </c>
      <c r="D14" s="170"/>
      <c r="E14" s="325"/>
      <c r="F14" s="325"/>
      <c r="G14" s="325"/>
    </row>
    <row r="15" spans="1:12" ht="15">
      <c r="A15" s="222" t="s">
        <v>123</v>
      </c>
      <c r="B15" s="170"/>
      <c r="C15" s="170" t="s">
        <v>26</v>
      </c>
      <c r="D15" s="170"/>
      <c r="E15" s="325"/>
      <c r="F15" s="325"/>
      <c r="G15" s="325"/>
    </row>
    <row r="16" spans="1:12" ht="13" thickBot="1">
      <c r="A16" s="174"/>
      <c r="B16" s="102"/>
      <c r="C16" s="102"/>
      <c r="D16" s="174"/>
      <c r="E16" s="326"/>
      <c r="F16" s="326"/>
      <c r="G16" s="326"/>
    </row>
    <row r="17" spans="1:12" ht="25" thickTop="1">
      <c r="A17" s="163" t="s">
        <v>310</v>
      </c>
      <c r="B17" s="176"/>
      <c r="C17" s="177" t="s">
        <v>124</v>
      </c>
      <c r="D17" s="164" t="s">
        <v>125</v>
      </c>
      <c r="E17" s="327" t="s">
        <v>126</v>
      </c>
      <c r="F17" s="327" t="s">
        <v>127</v>
      </c>
      <c r="G17" s="328" t="s">
        <v>227</v>
      </c>
    </row>
    <row r="18" spans="1:12" s="88" customFormat="1">
      <c r="A18" s="478" t="s">
        <v>389</v>
      </c>
      <c r="B18" s="169">
        <v>5</v>
      </c>
      <c r="C18" s="86"/>
      <c r="D18" s="92"/>
      <c r="E18" s="311"/>
      <c r="F18" s="311">
        <v>12956</v>
      </c>
      <c r="G18" s="311">
        <v>12956</v>
      </c>
      <c r="H18" s="189"/>
      <c r="I18" s="171"/>
    </row>
    <row r="19" spans="1:12" s="49" customFormat="1">
      <c r="A19" s="169"/>
      <c r="B19" s="169">
        <v>15</v>
      </c>
      <c r="C19" s="86"/>
      <c r="D19" s="92"/>
      <c r="E19" s="311">
        <v>12956</v>
      </c>
      <c r="F19" s="311"/>
      <c r="G19" s="466" t="s">
        <v>440</v>
      </c>
      <c r="H19" s="189"/>
      <c r="I19" s="88"/>
      <c r="J19" s="88"/>
      <c r="K19" s="88"/>
      <c r="L19" s="88"/>
    </row>
    <row r="20" spans="1:12" s="49" customFormat="1">
      <c r="A20" s="169"/>
      <c r="B20" s="169">
        <v>18</v>
      </c>
      <c r="C20" s="86"/>
      <c r="D20" s="92"/>
      <c r="E20" s="311"/>
      <c r="F20" s="311">
        <v>9839</v>
      </c>
      <c r="G20" s="311">
        <v>9839</v>
      </c>
      <c r="H20" s="189"/>
      <c r="I20" s="88"/>
      <c r="J20" s="88"/>
      <c r="K20" s="88"/>
      <c r="L20" s="88"/>
    </row>
    <row r="21" spans="1:12" s="49" customFormat="1">
      <c r="A21" s="169"/>
      <c r="B21" s="169">
        <v>27</v>
      </c>
      <c r="C21" s="86"/>
      <c r="D21" s="92"/>
      <c r="E21" s="311"/>
      <c r="F21" s="311">
        <v>4980</v>
      </c>
      <c r="G21" s="311">
        <v>14819</v>
      </c>
      <c r="H21" s="189"/>
      <c r="I21" s="88"/>
      <c r="J21" s="88"/>
      <c r="K21" s="88"/>
      <c r="L21" s="88"/>
    </row>
    <row r="22" spans="1:12" s="49" customFormat="1">
      <c r="A22" s="169"/>
      <c r="B22" s="169">
        <v>28</v>
      </c>
      <c r="C22" s="86"/>
      <c r="D22" s="92"/>
      <c r="E22" s="311">
        <v>9839</v>
      </c>
      <c r="F22" s="311"/>
      <c r="G22" s="311">
        <v>4980</v>
      </c>
      <c r="H22" s="189"/>
      <c r="I22" s="88"/>
      <c r="J22" s="88"/>
      <c r="K22" s="88"/>
      <c r="L22" s="88"/>
    </row>
    <row r="23" spans="1:12">
      <c r="A23" s="84"/>
      <c r="B23" s="84"/>
      <c r="C23" s="84"/>
      <c r="D23" s="84"/>
      <c r="E23" s="171"/>
      <c r="F23" s="171"/>
      <c r="G23" s="171"/>
    </row>
    <row r="24" spans="1:12" ht="15">
      <c r="A24" s="222" t="s">
        <v>122</v>
      </c>
      <c r="B24" s="170"/>
      <c r="C24" s="170" t="s">
        <v>83</v>
      </c>
      <c r="D24" s="170"/>
      <c r="E24" s="325"/>
      <c r="F24" s="325"/>
      <c r="G24" s="325"/>
    </row>
    <row r="25" spans="1:12" ht="15">
      <c r="A25" s="222" t="s">
        <v>123</v>
      </c>
      <c r="B25" s="170"/>
      <c r="C25" s="170" t="s">
        <v>135</v>
      </c>
      <c r="D25" s="170"/>
      <c r="E25" s="325"/>
      <c r="F25" s="325"/>
      <c r="G25" s="325"/>
    </row>
    <row r="26" spans="1:12" ht="13" thickBot="1">
      <c r="A26" s="174"/>
      <c r="B26" s="102"/>
      <c r="C26" s="102"/>
      <c r="D26" s="174"/>
      <c r="E26" s="326"/>
      <c r="F26" s="326"/>
      <c r="G26" s="326"/>
    </row>
    <row r="27" spans="1:12" ht="25" thickTop="1">
      <c r="A27" s="163" t="s">
        <v>310</v>
      </c>
      <c r="B27" s="176"/>
      <c r="C27" s="177" t="s">
        <v>124</v>
      </c>
      <c r="D27" s="164" t="s">
        <v>125</v>
      </c>
      <c r="E27" s="327" t="s">
        <v>126</v>
      </c>
      <c r="F27" s="327" t="s">
        <v>127</v>
      </c>
      <c r="G27" s="328" t="s">
        <v>227</v>
      </c>
    </row>
    <row r="28" spans="1:12" s="88" customFormat="1">
      <c r="A28" s="454" t="s">
        <v>398</v>
      </c>
      <c r="B28" s="169">
        <v>5</v>
      </c>
      <c r="C28" s="86"/>
      <c r="D28" s="458" t="s">
        <v>399</v>
      </c>
      <c r="E28" s="311"/>
      <c r="F28" s="329">
        <v>370</v>
      </c>
      <c r="G28" s="329">
        <v>370</v>
      </c>
      <c r="H28" s="189"/>
    </row>
    <row r="29" spans="1:12" s="49" customFormat="1">
      <c r="A29" s="94"/>
      <c r="B29" s="169">
        <v>15</v>
      </c>
      <c r="C29" s="86"/>
      <c r="D29" s="458" t="s">
        <v>407</v>
      </c>
      <c r="E29" s="311">
        <v>370</v>
      </c>
      <c r="F29" s="311"/>
      <c r="G29" s="370">
        <v>0</v>
      </c>
      <c r="H29" s="189"/>
      <c r="I29" s="88"/>
      <c r="J29" s="88"/>
      <c r="K29" s="88"/>
      <c r="L29" s="88"/>
    </row>
    <row r="31" spans="1:12" ht="15">
      <c r="A31" s="222" t="s">
        <v>122</v>
      </c>
      <c r="B31" s="170"/>
      <c r="C31" s="170" t="s">
        <v>84</v>
      </c>
      <c r="D31" s="170"/>
      <c r="E31" s="325"/>
      <c r="F31" s="325"/>
      <c r="G31" s="325"/>
    </row>
    <row r="32" spans="1:12" ht="15">
      <c r="A32" s="222" t="s">
        <v>123</v>
      </c>
      <c r="B32" s="170"/>
      <c r="C32" s="170" t="s">
        <v>130</v>
      </c>
      <c r="D32" s="170"/>
      <c r="E32" s="325"/>
      <c r="F32" s="325"/>
      <c r="G32" s="325"/>
    </row>
    <row r="33" spans="1:12" ht="13" thickBot="1">
      <c r="A33" s="174"/>
      <c r="B33" s="102"/>
      <c r="C33" s="102"/>
      <c r="D33" s="174"/>
      <c r="E33" s="326"/>
      <c r="F33" s="326"/>
      <c r="G33" s="326"/>
    </row>
    <row r="34" spans="1:12" ht="25" thickTop="1">
      <c r="A34" s="163" t="s">
        <v>310</v>
      </c>
      <c r="B34" s="176"/>
      <c r="C34" s="177" t="s">
        <v>124</v>
      </c>
      <c r="D34" s="164" t="s">
        <v>125</v>
      </c>
      <c r="E34" s="327" t="s">
        <v>126</v>
      </c>
      <c r="F34" s="327" t="s">
        <v>127</v>
      </c>
      <c r="G34" s="328" t="s">
        <v>227</v>
      </c>
    </row>
    <row r="35" spans="1:12" s="49" customFormat="1">
      <c r="A35" s="454" t="s">
        <v>389</v>
      </c>
      <c r="B35" s="169">
        <v>28</v>
      </c>
      <c r="C35" s="86"/>
      <c r="D35" s="458" t="s">
        <v>399</v>
      </c>
      <c r="E35" s="311"/>
      <c r="F35" s="311">
        <v>340</v>
      </c>
      <c r="G35" s="311">
        <v>340</v>
      </c>
      <c r="H35" s="189"/>
      <c r="I35" s="88"/>
      <c r="J35" s="88"/>
      <c r="K35" s="88"/>
      <c r="L35" s="88"/>
    </row>
    <row r="37" spans="1:12" ht="15">
      <c r="A37" s="222" t="s">
        <v>122</v>
      </c>
      <c r="B37" s="170"/>
      <c r="C37" s="170" t="s">
        <v>85</v>
      </c>
      <c r="D37" s="170"/>
      <c r="E37" s="325"/>
      <c r="F37" s="325"/>
      <c r="G37" s="325"/>
    </row>
    <row r="38" spans="1:12" ht="15">
      <c r="A38" s="222" t="s">
        <v>123</v>
      </c>
      <c r="B38" s="170"/>
      <c r="C38" s="170" t="s">
        <v>131</v>
      </c>
      <c r="D38" s="170"/>
      <c r="E38" s="325"/>
      <c r="F38" s="325"/>
      <c r="G38" s="325"/>
    </row>
    <row r="39" spans="1:12" ht="13" thickBot="1">
      <c r="A39" s="174"/>
      <c r="B39" s="102"/>
      <c r="C39" s="102"/>
      <c r="D39" s="174"/>
      <c r="E39" s="326"/>
      <c r="F39" s="326"/>
      <c r="G39" s="326"/>
    </row>
    <row r="40" spans="1:12" ht="25" thickTop="1">
      <c r="A40" s="163" t="s">
        <v>310</v>
      </c>
      <c r="B40" s="176"/>
      <c r="C40" s="177" t="s">
        <v>124</v>
      </c>
      <c r="D40" s="164" t="s">
        <v>125</v>
      </c>
      <c r="E40" s="327" t="s">
        <v>126</v>
      </c>
      <c r="F40" s="327" t="s">
        <v>127</v>
      </c>
      <c r="G40" s="328" t="s">
        <v>227</v>
      </c>
    </row>
    <row r="41" spans="1:12" s="49" customFormat="1">
      <c r="A41" s="454" t="s">
        <v>389</v>
      </c>
      <c r="B41" s="169">
        <v>28</v>
      </c>
      <c r="C41" s="86"/>
      <c r="D41" s="458" t="s">
        <v>399</v>
      </c>
      <c r="E41" s="311"/>
      <c r="F41" s="311">
        <v>320</v>
      </c>
      <c r="G41" s="311">
        <v>320</v>
      </c>
      <c r="H41" s="189"/>
      <c r="I41" s="88"/>
      <c r="J41" s="88"/>
      <c r="K41" s="88"/>
      <c r="L41" s="88"/>
    </row>
    <row r="42" spans="1:12">
      <c r="A42" s="454"/>
      <c r="B42" s="169"/>
      <c r="C42" s="86"/>
      <c r="D42" s="92"/>
      <c r="E42" s="311"/>
      <c r="F42" s="311"/>
      <c r="G42" s="311"/>
    </row>
    <row r="51" spans="5:5">
      <c r="E51" s="302" t="s">
        <v>11</v>
      </c>
    </row>
  </sheetData>
  <phoneticPr fontId="2" type="noConversion"/>
  <pageMargins left="1.1599999999999999" right="0.75" top="0.5" bottom="0.28000000000000003" header="0.5" footer="0.5"/>
  <pageSetup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273"/>
  <sheetViews>
    <sheetView zoomScale="80" zoomScaleNormal="80" zoomScalePageLayoutView="80" workbookViewId="0">
      <selection activeCell="L190" sqref="L190"/>
    </sheetView>
  </sheetViews>
  <sheetFormatPr baseColWidth="10" defaultColWidth="8.83203125" defaultRowHeight="12" x14ac:dyDescent="0"/>
  <cols>
    <col min="1" max="1" width="8.5" style="250" customWidth="1"/>
    <col min="2" max="2" width="6.5" style="87" customWidth="1"/>
    <col min="3" max="3" width="8.5" style="87" customWidth="1"/>
    <col min="4" max="4" width="10.5" style="87" customWidth="1"/>
    <col min="5" max="5" width="6.5" style="87" customWidth="1"/>
    <col min="6" max="6" width="8.6640625" style="87" customWidth="1"/>
    <col min="7" max="7" width="11" style="87" customWidth="1"/>
    <col min="8" max="8" width="8.1640625" style="87" customWidth="1"/>
    <col min="9" max="9" width="9.6640625" style="87" customWidth="1"/>
    <col min="10" max="10" width="10.6640625" style="87" customWidth="1"/>
    <col min="11" max="11" width="8.83203125" style="87"/>
    <col min="12" max="18" width="8.83203125" style="88"/>
  </cols>
  <sheetData>
    <row r="1" spans="1:18" ht="15">
      <c r="A1" s="213" t="s">
        <v>28</v>
      </c>
      <c r="B1" s="214"/>
      <c r="C1" s="215" t="s">
        <v>32</v>
      </c>
      <c r="D1" s="216"/>
      <c r="E1" s="217"/>
      <c r="F1" s="216"/>
      <c r="G1" s="216"/>
      <c r="H1" s="68"/>
      <c r="I1" s="218"/>
      <c r="J1" s="219"/>
    </row>
    <row r="2" spans="1:18" ht="15">
      <c r="A2" s="213"/>
      <c r="B2" s="217"/>
      <c r="C2" s="216"/>
      <c r="D2" s="216"/>
      <c r="E2" s="217"/>
      <c r="F2" s="216"/>
      <c r="G2" s="216"/>
      <c r="H2" s="217"/>
      <c r="I2" s="218"/>
      <c r="J2" s="218"/>
    </row>
    <row r="3" spans="1:18" ht="15">
      <c r="A3" s="213" t="s">
        <v>136</v>
      </c>
      <c r="B3" s="220"/>
      <c r="D3" s="215" t="s">
        <v>236</v>
      </c>
      <c r="E3" s="221"/>
      <c r="F3" s="222"/>
      <c r="G3" s="221"/>
      <c r="H3" s="220"/>
      <c r="I3" s="219"/>
      <c r="J3" s="223"/>
    </row>
    <row r="4" spans="1:18" ht="15">
      <c r="A4" s="224"/>
      <c r="B4" s="217"/>
      <c r="C4" s="216"/>
      <c r="D4" s="216"/>
      <c r="E4" s="217"/>
      <c r="F4" s="216"/>
      <c r="G4" s="216"/>
      <c r="H4" s="217"/>
      <c r="I4" s="218"/>
      <c r="J4" s="218"/>
    </row>
    <row r="5" spans="1:18" ht="15">
      <c r="A5" s="225"/>
      <c r="B5" s="226" t="s">
        <v>137</v>
      </c>
      <c r="C5" s="227"/>
      <c r="D5" s="228"/>
      <c r="E5" s="229" t="s">
        <v>138</v>
      </c>
      <c r="F5" s="227"/>
      <c r="G5" s="228"/>
      <c r="H5" s="226" t="s">
        <v>139</v>
      </c>
      <c r="I5" s="230"/>
      <c r="J5" s="373"/>
    </row>
    <row r="6" spans="1:18" ht="15">
      <c r="A6" s="231"/>
      <c r="B6" s="232"/>
      <c r="C6" s="233" t="s">
        <v>140</v>
      </c>
      <c r="D6" s="234" t="s">
        <v>141</v>
      </c>
      <c r="E6" s="235"/>
      <c r="F6" s="236" t="s">
        <v>140</v>
      </c>
      <c r="G6" s="234" t="s">
        <v>142</v>
      </c>
      <c r="H6" s="237"/>
      <c r="I6" s="238" t="s">
        <v>140</v>
      </c>
      <c r="J6" s="374" t="s">
        <v>141</v>
      </c>
    </row>
    <row r="7" spans="1:18" ht="15">
      <c r="A7" s="239" t="s">
        <v>143</v>
      </c>
      <c r="B7" s="240" t="s">
        <v>144</v>
      </c>
      <c r="C7" s="241" t="s">
        <v>145</v>
      </c>
      <c r="D7" s="242" t="s">
        <v>145</v>
      </c>
      <c r="E7" s="243" t="s">
        <v>144</v>
      </c>
      <c r="F7" s="244" t="s">
        <v>145</v>
      </c>
      <c r="G7" s="242" t="s">
        <v>145</v>
      </c>
      <c r="H7" s="245" t="s">
        <v>144</v>
      </c>
      <c r="I7" s="246" t="s">
        <v>145</v>
      </c>
      <c r="J7" s="375" t="s">
        <v>145</v>
      </c>
    </row>
    <row r="8" spans="1:18" s="88" customFormat="1" ht="15">
      <c r="A8" s="419" t="s">
        <v>396</v>
      </c>
      <c r="B8" s="420">
        <v>500</v>
      </c>
      <c r="C8" s="421">
        <v>1.58</v>
      </c>
      <c r="D8" s="422">
        <v>790</v>
      </c>
      <c r="E8" s="423"/>
      <c r="F8" s="421"/>
      <c r="G8" s="422"/>
      <c r="H8" s="462">
        <v>500</v>
      </c>
      <c r="I8" s="463">
        <v>1.58</v>
      </c>
      <c r="J8" s="464">
        <v>790</v>
      </c>
      <c r="K8" s="87"/>
    </row>
    <row r="9" spans="1:18" s="88" customFormat="1" ht="15">
      <c r="A9" s="419"/>
      <c r="B9" s="420"/>
      <c r="C9" s="421"/>
      <c r="D9" s="422"/>
      <c r="E9" s="423"/>
      <c r="F9" s="421"/>
      <c r="G9" s="422"/>
      <c r="H9" s="423"/>
      <c r="I9" s="424"/>
      <c r="J9" s="425"/>
      <c r="K9" s="87"/>
    </row>
    <row r="10" spans="1:18" s="88" customFormat="1" ht="15">
      <c r="A10" s="419" t="s">
        <v>404</v>
      </c>
      <c r="B10" s="420"/>
      <c r="C10" s="421"/>
      <c r="D10" s="422"/>
      <c r="E10" s="423">
        <v>157</v>
      </c>
      <c r="F10" s="421">
        <v>1.58</v>
      </c>
      <c r="G10" s="422">
        <v>248.06</v>
      </c>
      <c r="H10" s="423">
        <v>343</v>
      </c>
      <c r="I10" s="424">
        <v>1.58</v>
      </c>
      <c r="J10" s="425">
        <v>541.94000000000005</v>
      </c>
      <c r="K10" s="87"/>
    </row>
    <row r="11" spans="1:18" s="88" customFormat="1" ht="15">
      <c r="A11" s="419"/>
      <c r="B11" s="420"/>
      <c r="C11" s="421"/>
      <c r="D11" s="422"/>
      <c r="E11" s="423"/>
      <c r="F11" s="421"/>
      <c r="G11" s="422"/>
      <c r="H11" s="423"/>
      <c r="I11" s="424"/>
      <c r="J11" s="425"/>
      <c r="K11" s="87"/>
    </row>
    <row r="12" spans="1:18" s="88" customFormat="1" ht="15">
      <c r="A12" s="419" t="s">
        <v>408</v>
      </c>
      <c r="B12" s="420">
        <v>1000</v>
      </c>
      <c r="C12" s="421">
        <v>1.52</v>
      </c>
      <c r="D12" s="422">
        <v>1520</v>
      </c>
      <c r="E12" s="423"/>
      <c r="F12" s="421"/>
      <c r="G12" s="422"/>
      <c r="H12" s="420">
        <v>1000</v>
      </c>
      <c r="I12" s="421">
        <v>1.52</v>
      </c>
      <c r="J12" s="422">
        <v>1520</v>
      </c>
      <c r="K12" s="87"/>
      <c r="O12" s="88" t="s">
        <v>11</v>
      </c>
    </row>
    <row r="13" spans="1:18" s="88" customFormat="1" ht="15">
      <c r="A13" s="419"/>
      <c r="B13" s="420"/>
      <c r="C13" s="421"/>
      <c r="D13" s="422"/>
      <c r="E13" s="423"/>
      <c r="F13" s="421"/>
      <c r="G13" s="422"/>
      <c r="H13" s="420"/>
      <c r="I13" s="421"/>
      <c r="J13" s="422"/>
      <c r="K13" s="87"/>
    </row>
    <row r="14" spans="1:18" s="88" customFormat="1" ht="15">
      <c r="A14" s="419" t="s">
        <v>410</v>
      </c>
      <c r="B14" s="420"/>
      <c r="C14" s="421"/>
      <c r="D14" s="422"/>
      <c r="E14" s="423">
        <v>343</v>
      </c>
      <c r="F14" s="421">
        <v>1.58</v>
      </c>
      <c r="G14" s="422">
        <v>541.94000000000005</v>
      </c>
      <c r="H14" s="423">
        <v>1000</v>
      </c>
      <c r="I14" s="424">
        <v>1.52</v>
      </c>
      <c r="J14" s="425">
        <v>1520</v>
      </c>
      <c r="K14" s="87"/>
    </row>
    <row r="15" spans="1:18" s="49" customFormat="1" ht="15">
      <c r="A15" s="419"/>
      <c r="B15" s="420"/>
      <c r="C15" s="421"/>
      <c r="D15" s="422"/>
      <c r="E15" s="423">
        <v>219</v>
      </c>
      <c r="F15" s="421">
        <v>1.52</v>
      </c>
      <c r="G15" s="422">
        <v>332.88</v>
      </c>
      <c r="H15" s="423">
        <v>781</v>
      </c>
      <c r="I15" s="424">
        <v>1.52</v>
      </c>
      <c r="J15" s="425">
        <v>1187</v>
      </c>
      <c r="K15" s="87"/>
      <c r="L15" s="88"/>
      <c r="M15" s="88"/>
      <c r="N15" s="88"/>
      <c r="O15" s="88"/>
      <c r="P15" s="88"/>
      <c r="Q15" s="88"/>
      <c r="R15" s="88"/>
    </row>
    <row r="16" spans="1:18" s="49" customFormat="1" ht="15">
      <c r="A16" s="419" t="s">
        <v>441</v>
      </c>
      <c r="B16" s="420"/>
      <c r="C16" s="421"/>
      <c r="D16" s="422"/>
      <c r="E16" s="423">
        <v>481</v>
      </c>
      <c r="F16" s="421">
        <v>1.52</v>
      </c>
      <c r="G16" s="422">
        <v>731.12</v>
      </c>
      <c r="H16" s="423">
        <v>300</v>
      </c>
      <c r="I16" s="424">
        <v>1.52</v>
      </c>
      <c r="J16" s="425">
        <v>456</v>
      </c>
      <c r="K16" s="87"/>
      <c r="L16" s="88"/>
      <c r="M16" s="88"/>
      <c r="N16" s="88"/>
      <c r="O16" s="88"/>
      <c r="P16" s="88"/>
      <c r="Q16" s="88"/>
      <c r="R16" s="88"/>
    </row>
    <row r="17" spans="1:18" s="49" customFormat="1" ht="15">
      <c r="A17" s="419"/>
      <c r="B17" s="420"/>
      <c r="C17" s="421"/>
      <c r="D17" s="422"/>
      <c r="E17" s="423"/>
      <c r="F17" s="421"/>
      <c r="G17" s="422"/>
      <c r="H17" s="423"/>
      <c r="I17" s="424"/>
      <c r="J17" s="425"/>
      <c r="K17" s="87"/>
      <c r="L17" s="88"/>
      <c r="M17" s="88"/>
      <c r="N17" s="88"/>
      <c r="O17" s="88"/>
      <c r="P17" s="88"/>
      <c r="Q17" s="88"/>
      <c r="R17" s="88"/>
    </row>
    <row r="18" spans="1:18" s="49" customFormat="1" ht="15">
      <c r="A18" s="419"/>
      <c r="B18" s="420"/>
      <c r="C18" s="421"/>
      <c r="D18" s="422"/>
      <c r="E18" s="423"/>
      <c r="F18" s="421"/>
      <c r="G18" s="422"/>
      <c r="H18" s="423"/>
      <c r="I18" s="424"/>
      <c r="J18" s="425"/>
      <c r="K18" s="87"/>
      <c r="L18" s="88"/>
      <c r="M18" s="88"/>
      <c r="N18" s="88"/>
      <c r="O18" s="88"/>
      <c r="P18" s="88"/>
      <c r="Q18" s="88"/>
      <c r="R18" s="88"/>
    </row>
    <row r="19" spans="1:18" ht="15">
      <c r="A19" s="247"/>
      <c r="B19" s="248"/>
      <c r="C19" s="249"/>
      <c r="D19" s="249"/>
      <c r="E19" s="248"/>
      <c r="F19" s="249"/>
      <c r="G19" s="249"/>
      <c r="H19" s="248"/>
      <c r="I19" s="219"/>
      <c r="J19" s="219"/>
    </row>
    <row r="21" spans="1:18" ht="15">
      <c r="A21" s="213" t="s">
        <v>28</v>
      </c>
      <c r="B21" s="214"/>
      <c r="C21" s="215" t="s">
        <v>30</v>
      </c>
      <c r="D21" s="216"/>
      <c r="E21" s="217"/>
      <c r="F21" s="216"/>
      <c r="G21" s="216"/>
      <c r="H21" s="185"/>
      <c r="I21" s="223"/>
      <c r="J21" s="219"/>
    </row>
    <row r="22" spans="1:18" ht="15">
      <c r="A22" s="213"/>
      <c r="B22" s="217"/>
      <c r="C22" s="216"/>
      <c r="D22" s="216"/>
      <c r="E22" s="217"/>
      <c r="F22" s="216"/>
      <c r="G22" s="216"/>
      <c r="H22" s="217"/>
      <c r="I22" s="218"/>
      <c r="J22" s="218"/>
    </row>
    <row r="23" spans="1:18" ht="15">
      <c r="A23" s="213" t="s">
        <v>136</v>
      </c>
      <c r="B23" s="220"/>
      <c r="D23" s="215" t="s">
        <v>233</v>
      </c>
      <c r="E23" s="221"/>
      <c r="F23" s="222"/>
      <c r="G23" s="221"/>
      <c r="H23" s="220"/>
      <c r="I23" s="219"/>
      <c r="J23" s="223"/>
    </row>
    <row r="24" spans="1:18" ht="15">
      <c r="A24" s="224"/>
      <c r="B24" s="217"/>
      <c r="C24" s="216"/>
      <c r="D24" s="216"/>
      <c r="E24" s="217"/>
      <c r="F24" s="216"/>
      <c r="G24" s="216"/>
      <c r="H24" s="217"/>
      <c r="I24" s="218"/>
      <c r="J24" s="218"/>
    </row>
    <row r="25" spans="1:18" ht="15">
      <c r="A25" s="225"/>
      <c r="B25" s="226" t="s">
        <v>137</v>
      </c>
      <c r="C25" s="227"/>
      <c r="D25" s="228"/>
      <c r="E25" s="229" t="s">
        <v>138</v>
      </c>
      <c r="F25" s="227"/>
      <c r="G25" s="228"/>
      <c r="H25" s="226" t="s">
        <v>139</v>
      </c>
      <c r="I25" s="230"/>
      <c r="J25" s="373"/>
    </row>
    <row r="26" spans="1:18" ht="15">
      <c r="A26" s="231"/>
      <c r="B26" s="232"/>
      <c r="C26" s="233" t="s">
        <v>140</v>
      </c>
      <c r="D26" s="234" t="s">
        <v>141</v>
      </c>
      <c r="E26" s="235"/>
      <c r="F26" s="236" t="s">
        <v>140</v>
      </c>
      <c r="G26" s="234" t="s">
        <v>142</v>
      </c>
      <c r="H26" s="237"/>
      <c r="I26" s="238" t="s">
        <v>140</v>
      </c>
      <c r="J26" s="374" t="s">
        <v>141</v>
      </c>
    </row>
    <row r="27" spans="1:18" ht="15">
      <c r="A27" s="239" t="s">
        <v>143</v>
      </c>
      <c r="B27" s="240" t="s">
        <v>144</v>
      </c>
      <c r="C27" s="241" t="s">
        <v>145</v>
      </c>
      <c r="D27" s="242" t="s">
        <v>145</v>
      </c>
      <c r="E27" s="243" t="s">
        <v>144</v>
      </c>
      <c r="F27" s="244" t="s">
        <v>145</v>
      </c>
      <c r="G27" s="242" t="s">
        <v>145</v>
      </c>
      <c r="H27" s="245" t="s">
        <v>144</v>
      </c>
      <c r="I27" s="246" t="s">
        <v>145</v>
      </c>
      <c r="J27" s="375" t="s">
        <v>145</v>
      </c>
    </row>
    <row r="28" spans="1:18" s="88" customFormat="1" ht="15">
      <c r="A28" s="419" t="s">
        <v>396</v>
      </c>
      <c r="B28" s="420">
        <v>2200</v>
      </c>
      <c r="C28" s="421">
        <v>0.72</v>
      </c>
      <c r="D28" s="422">
        <v>1584</v>
      </c>
      <c r="E28" s="423"/>
      <c r="F28" s="421"/>
      <c r="G28" s="422"/>
      <c r="H28" s="420">
        <v>2200</v>
      </c>
      <c r="I28" s="421">
        <v>0.72</v>
      </c>
      <c r="J28" s="422">
        <v>1584</v>
      </c>
      <c r="K28" s="87"/>
    </row>
    <row r="29" spans="1:18" s="49" customFormat="1" ht="15">
      <c r="A29" s="419"/>
      <c r="B29" s="420"/>
      <c r="C29" s="421"/>
      <c r="D29" s="422"/>
      <c r="E29" s="423"/>
      <c r="F29" s="421"/>
      <c r="G29" s="422"/>
      <c r="H29" s="423"/>
      <c r="I29" s="424"/>
      <c r="J29" s="425"/>
      <c r="K29" s="87"/>
      <c r="L29" s="88"/>
      <c r="M29" s="88"/>
      <c r="N29" s="88"/>
      <c r="O29" s="88"/>
      <c r="P29" s="88"/>
      <c r="Q29" s="88"/>
      <c r="R29" s="88"/>
    </row>
    <row r="30" spans="1:18" s="88" customFormat="1" ht="15">
      <c r="A30" s="419" t="s">
        <v>405</v>
      </c>
      <c r="B30" s="420"/>
      <c r="C30" s="421"/>
      <c r="D30" s="422"/>
      <c r="E30" s="423">
        <v>408</v>
      </c>
      <c r="F30" s="421">
        <v>0.72</v>
      </c>
      <c r="G30" s="422">
        <v>293.76</v>
      </c>
      <c r="H30" s="423">
        <v>1792</v>
      </c>
      <c r="I30" s="424">
        <v>0.72</v>
      </c>
      <c r="J30" s="425">
        <v>1290.24</v>
      </c>
      <c r="K30" s="87"/>
    </row>
    <row r="31" spans="1:18" s="88" customFormat="1" ht="15">
      <c r="A31" s="419"/>
      <c r="B31" s="420"/>
      <c r="C31" s="421"/>
      <c r="D31" s="422"/>
      <c r="E31" s="423"/>
      <c r="F31" s="421"/>
      <c r="G31" s="422"/>
      <c r="H31" s="423"/>
      <c r="I31" s="424"/>
      <c r="J31" s="425"/>
      <c r="K31" s="87"/>
    </row>
    <row r="32" spans="1:18" s="88" customFormat="1" ht="15">
      <c r="A32" s="419" t="s">
        <v>405</v>
      </c>
      <c r="B32" s="420"/>
      <c r="C32" s="421"/>
      <c r="D32" s="422"/>
      <c r="E32" s="423">
        <v>384</v>
      </c>
      <c r="F32" s="421">
        <v>0.72</v>
      </c>
      <c r="G32" s="422">
        <v>276.48</v>
      </c>
      <c r="H32" s="423">
        <v>1408</v>
      </c>
      <c r="I32" s="424">
        <v>0.72</v>
      </c>
      <c r="J32" s="425">
        <v>1013.76</v>
      </c>
      <c r="K32" s="87"/>
    </row>
    <row r="33" spans="1:18" s="88" customFormat="1" ht="15">
      <c r="A33" s="419"/>
      <c r="B33" s="420"/>
      <c r="C33" s="421"/>
      <c r="D33" s="422"/>
      <c r="E33" s="423"/>
      <c r="F33" s="421"/>
      <c r="G33" s="422"/>
      <c r="H33" s="423"/>
      <c r="I33" s="424"/>
      <c r="J33" s="425"/>
      <c r="K33" s="87"/>
    </row>
    <row r="34" spans="1:18" s="88" customFormat="1" ht="15">
      <c r="A34" s="419" t="s">
        <v>404</v>
      </c>
      <c r="B34" s="420"/>
      <c r="C34" s="421"/>
      <c r="D34" s="422"/>
      <c r="E34" s="423">
        <v>707</v>
      </c>
      <c r="F34" s="421">
        <v>0.72</v>
      </c>
      <c r="G34" s="422">
        <v>509.04</v>
      </c>
      <c r="H34" s="423">
        <v>701</v>
      </c>
      <c r="I34" s="424">
        <v>0.72</v>
      </c>
      <c r="J34" s="425">
        <v>504.72</v>
      </c>
      <c r="K34" s="87"/>
    </row>
    <row r="35" spans="1:18" s="49" customFormat="1" ht="15">
      <c r="A35" s="419"/>
      <c r="B35" s="420"/>
      <c r="C35" s="421"/>
      <c r="D35" s="422"/>
      <c r="E35" s="423"/>
      <c r="F35" s="421"/>
      <c r="G35" s="422"/>
      <c r="H35" s="423"/>
      <c r="I35" s="424"/>
      <c r="J35" s="425"/>
      <c r="K35" s="87"/>
      <c r="L35" s="88"/>
      <c r="M35" s="88"/>
      <c r="N35" s="88"/>
      <c r="O35" s="88"/>
      <c r="P35" s="88"/>
      <c r="Q35" s="88"/>
      <c r="R35" s="88"/>
    </row>
    <row r="36" spans="1:18" s="49" customFormat="1" ht="15">
      <c r="A36" s="419" t="s">
        <v>410</v>
      </c>
      <c r="B36" s="420">
        <v>2940</v>
      </c>
      <c r="C36" s="421">
        <v>0.7</v>
      </c>
      <c r="D36" s="422">
        <v>2058</v>
      </c>
      <c r="E36" s="423"/>
      <c r="F36" s="421"/>
      <c r="G36" s="422"/>
      <c r="H36" s="420">
        <v>2940</v>
      </c>
      <c r="I36" s="421">
        <v>0.7</v>
      </c>
      <c r="J36" s="422">
        <v>2058</v>
      </c>
      <c r="K36" s="87"/>
      <c r="L36" s="88"/>
      <c r="M36" s="88"/>
      <c r="N36" s="88"/>
      <c r="O36" s="88"/>
      <c r="P36" s="88"/>
      <c r="Q36" s="88"/>
      <c r="R36" s="88"/>
    </row>
    <row r="37" spans="1:18" s="49" customFormat="1" ht="15">
      <c r="A37" s="419"/>
      <c r="B37" s="420"/>
      <c r="C37" s="421"/>
      <c r="D37" s="422"/>
      <c r="E37" s="423"/>
      <c r="F37" s="421"/>
      <c r="G37" s="422"/>
      <c r="H37" s="420"/>
      <c r="I37" s="421"/>
      <c r="J37" s="422"/>
      <c r="K37" s="87"/>
      <c r="L37" s="88"/>
      <c r="M37" s="88"/>
      <c r="N37" s="88"/>
      <c r="O37" s="88"/>
      <c r="P37" s="88"/>
      <c r="Q37" s="88"/>
      <c r="R37" s="88"/>
    </row>
    <row r="38" spans="1:18" s="49" customFormat="1" ht="15">
      <c r="A38" s="419" t="s">
        <v>410</v>
      </c>
      <c r="B38" s="420"/>
      <c r="C38" s="421"/>
      <c r="D38" s="422"/>
      <c r="E38" s="423">
        <v>701</v>
      </c>
      <c r="F38" s="421">
        <v>0.72</v>
      </c>
      <c r="G38" s="422">
        <v>504.72</v>
      </c>
      <c r="H38" s="423">
        <v>2940</v>
      </c>
      <c r="I38" s="424">
        <v>0.7</v>
      </c>
      <c r="J38" s="425">
        <v>2058</v>
      </c>
      <c r="K38" s="87"/>
      <c r="L38" s="88"/>
      <c r="M38" s="88"/>
      <c r="N38" s="88"/>
      <c r="O38" s="88"/>
      <c r="P38" s="88"/>
      <c r="Q38" s="88"/>
      <c r="R38" s="88"/>
    </row>
    <row r="39" spans="1:18" s="49" customFormat="1" ht="15">
      <c r="A39" s="419"/>
      <c r="B39" s="420"/>
      <c r="C39" s="421"/>
      <c r="D39" s="422"/>
      <c r="E39" s="423">
        <v>493</v>
      </c>
      <c r="F39" s="424">
        <v>0.7</v>
      </c>
      <c r="G39" s="424">
        <v>345.1</v>
      </c>
      <c r="H39" s="423">
        <v>2447</v>
      </c>
      <c r="I39" s="424">
        <v>0.7</v>
      </c>
      <c r="J39" s="425">
        <v>1712.9</v>
      </c>
      <c r="K39" s="87"/>
      <c r="L39" s="88"/>
      <c r="M39" s="88"/>
      <c r="N39" s="88"/>
      <c r="O39" s="88"/>
      <c r="P39" s="88"/>
      <c r="Q39" s="88"/>
      <c r="R39" s="88"/>
    </row>
    <row r="40" spans="1:18" s="49" customFormat="1" ht="15">
      <c r="A40" s="419" t="s">
        <v>442</v>
      </c>
      <c r="B40" s="420"/>
      <c r="C40" s="421"/>
      <c r="D40" s="422"/>
      <c r="E40" s="423">
        <v>-87</v>
      </c>
      <c r="F40" s="421">
        <v>0.72</v>
      </c>
      <c r="G40" s="422">
        <v>62.64</v>
      </c>
      <c r="H40" s="423">
        <v>87</v>
      </c>
      <c r="I40" s="424">
        <v>0.72</v>
      </c>
      <c r="J40" s="425">
        <v>62.64</v>
      </c>
      <c r="K40" s="87"/>
      <c r="L40" s="88"/>
      <c r="M40" s="88"/>
      <c r="N40" s="88"/>
      <c r="O40" s="88"/>
      <c r="P40" s="88"/>
      <c r="Q40" s="88"/>
      <c r="R40" s="88"/>
    </row>
    <row r="41" spans="1:18" s="49" customFormat="1" ht="15">
      <c r="A41" s="419"/>
      <c r="B41" s="420"/>
      <c r="C41" s="421"/>
      <c r="D41" s="422"/>
      <c r="E41" s="423"/>
      <c r="F41" s="421"/>
      <c r="G41" s="422"/>
      <c r="H41" s="420">
        <v>2447</v>
      </c>
      <c r="I41" s="421">
        <v>0.7</v>
      </c>
      <c r="J41" s="422">
        <v>1712.9</v>
      </c>
      <c r="K41" s="87"/>
      <c r="L41" s="88"/>
      <c r="M41" s="88"/>
      <c r="N41" s="88"/>
      <c r="O41" s="88"/>
      <c r="P41" s="88"/>
      <c r="Q41" s="88"/>
      <c r="R41" s="88"/>
    </row>
    <row r="42" spans="1:18" s="49" customFormat="1" ht="15">
      <c r="A42" s="419" t="s">
        <v>442</v>
      </c>
      <c r="B42" s="420">
        <v>-87</v>
      </c>
      <c r="C42" s="421">
        <v>0.72</v>
      </c>
      <c r="D42" s="422">
        <v>62.64</v>
      </c>
      <c r="E42" s="423"/>
      <c r="F42" s="421"/>
      <c r="G42" s="422"/>
      <c r="H42" s="423">
        <v>2447</v>
      </c>
      <c r="I42" s="424">
        <v>0.7</v>
      </c>
      <c r="J42" s="425">
        <v>1712.9</v>
      </c>
      <c r="K42" s="87"/>
      <c r="L42" s="88"/>
      <c r="M42" s="88"/>
      <c r="N42" s="88"/>
      <c r="O42" s="88"/>
      <c r="P42" s="88"/>
      <c r="Q42" s="88"/>
      <c r="R42" s="88"/>
    </row>
    <row r="43" spans="1:18" s="49" customFormat="1" ht="15">
      <c r="A43" s="419"/>
      <c r="B43" s="420"/>
      <c r="C43" s="421"/>
      <c r="D43" s="422"/>
      <c r="E43" s="423"/>
      <c r="F43" s="424"/>
      <c r="G43" s="425"/>
      <c r="H43" s="423"/>
      <c r="I43" s="424"/>
      <c r="J43" s="425"/>
      <c r="K43" s="87"/>
      <c r="L43" s="88"/>
      <c r="M43" s="88"/>
      <c r="N43" s="88"/>
      <c r="O43" s="88"/>
      <c r="P43" s="88"/>
      <c r="Q43" s="88"/>
      <c r="R43" s="88"/>
    </row>
    <row r="44" spans="1:18" s="49" customFormat="1" ht="15">
      <c r="A44" s="419" t="s">
        <v>443</v>
      </c>
      <c r="B44" s="420"/>
      <c r="C44" s="421"/>
      <c r="D44" s="422"/>
      <c r="E44" s="423">
        <v>896</v>
      </c>
      <c r="F44" s="424">
        <v>0.7</v>
      </c>
      <c r="G44" s="425">
        <v>627.20000000000005</v>
      </c>
      <c r="H44" s="423">
        <v>1551</v>
      </c>
      <c r="I44" s="424">
        <v>0.7</v>
      </c>
      <c r="J44" s="425">
        <v>1085.7</v>
      </c>
      <c r="K44" s="87"/>
      <c r="L44" s="88"/>
      <c r="M44" s="88"/>
      <c r="N44" s="88"/>
      <c r="O44" s="88"/>
      <c r="P44" s="88"/>
      <c r="Q44" s="88"/>
      <c r="R44" s="88"/>
    </row>
    <row r="45" spans="1:18" s="49" customFormat="1" ht="15">
      <c r="A45" s="419"/>
      <c r="B45" s="420"/>
      <c r="C45" s="421"/>
      <c r="D45" s="422"/>
      <c r="E45" s="423"/>
      <c r="F45" s="421"/>
      <c r="G45" s="422"/>
      <c r="H45" s="423"/>
      <c r="I45" s="424"/>
      <c r="J45" s="425"/>
      <c r="K45" s="87"/>
      <c r="L45" s="88"/>
      <c r="M45" s="88"/>
      <c r="N45" s="88"/>
      <c r="O45" s="88"/>
      <c r="P45" s="88"/>
      <c r="Q45" s="88"/>
      <c r="R45" s="88"/>
    </row>
    <row r="46" spans="1:18" ht="15">
      <c r="A46" s="419" t="s">
        <v>443</v>
      </c>
      <c r="B46" s="420"/>
      <c r="C46" s="421"/>
      <c r="D46" s="422"/>
      <c r="E46" s="423">
        <v>961</v>
      </c>
      <c r="F46" s="421">
        <v>0.7</v>
      </c>
      <c r="G46" s="422">
        <v>672.7</v>
      </c>
      <c r="H46" s="423">
        <v>590</v>
      </c>
      <c r="I46" s="424">
        <v>0.7</v>
      </c>
      <c r="J46" s="425">
        <v>413</v>
      </c>
    </row>
    <row r="47" spans="1:18" ht="15">
      <c r="A47" s="419"/>
      <c r="B47" s="420"/>
      <c r="C47" s="421"/>
      <c r="D47" s="422"/>
      <c r="E47" s="423"/>
      <c r="F47" s="421"/>
      <c r="G47" s="422"/>
      <c r="H47" s="423"/>
      <c r="I47" s="424"/>
      <c r="J47" s="425"/>
    </row>
    <row r="48" spans="1:18" ht="15">
      <c r="A48" s="419" t="s">
        <v>441</v>
      </c>
      <c r="B48" s="423">
        <v>94</v>
      </c>
      <c r="C48" s="421">
        <v>0.7</v>
      </c>
      <c r="D48" s="422"/>
      <c r="E48" s="423">
        <v>94</v>
      </c>
      <c r="F48" s="421">
        <v>0.7</v>
      </c>
      <c r="G48" s="422">
        <v>65.8</v>
      </c>
      <c r="H48" s="423">
        <v>496</v>
      </c>
      <c r="I48" s="424">
        <v>0.7</v>
      </c>
      <c r="J48" s="425">
        <v>347.2</v>
      </c>
    </row>
    <row r="49" spans="1:18" ht="15">
      <c r="A49" s="419"/>
      <c r="B49" s="420"/>
      <c r="C49" s="421"/>
      <c r="D49" s="422"/>
      <c r="E49" s="423"/>
      <c r="F49" s="421"/>
      <c r="G49" s="422"/>
      <c r="H49" s="423"/>
      <c r="I49" s="424"/>
      <c r="J49" s="425"/>
    </row>
    <row r="50" spans="1:18" ht="15">
      <c r="A50" s="419"/>
      <c r="B50" s="420"/>
      <c r="C50" s="421"/>
      <c r="D50" s="422"/>
      <c r="E50" s="423"/>
      <c r="F50" s="421"/>
      <c r="G50" s="422"/>
      <c r="H50" s="423"/>
      <c r="I50" s="424"/>
      <c r="J50" s="425"/>
    </row>
    <row r="51" spans="1:18" ht="15">
      <c r="A51" s="419"/>
      <c r="B51" s="420"/>
      <c r="C51" s="421"/>
      <c r="D51" s="422"/>
      <c r="E51" s="423"/>
      <c r="F51" s="421"/>
      <c r="G51" s="422"/>
      <c r="H51" s="423"/>
      <c r="I51" s="424"/>
      <c r="J51" s="425"/>
    </row>
    <row r="52" spans="1:18" ht="15">
      <c r="A52" s="247"/>
      <c r="B52" s="248"/>
      <c r="C52" s="249"/>
      <c r="D52" s="249"/>
      <c r="E52" s="248"/>
      <c r="F52" s="249"/>
      <c r="G52" s="249"/>
      <c r="H52" s="248"/>
      <c r="I52" s="219"/>
      <c r="J52" s="219"/>
    </row>
    <row r="54" spans="1:18" ht="15">
      <c r="A54" s="213" t="s">
        <v>28</v>
      </c>
      <c r="B54" s="214"/>
      <c r="C54" s="215" t="s">
        <v>33</v>
      </c>
      <c r="D54" s="216"/>
      <c r="E54" s="217"/>
      <c r="F54" s="216"/>
      <c r="G54" s="216"/>
      <c r="H54" s="68"/>
      <c r="I54" s="218"/>
      <c r="J54" s="219"/>
    </row>
    <row r="55" spans="1:18" ht="15">
      <c r="A55" s="213"/>
      <c r="B55" s="217"/>
      <c r="C55" s="216"/>
      <c r="D55" s="216"/>
      <c r="E55" s="217"/>
      <c r="F55" s="216"/>
      <c r="G55" s="216"/>
      <c r="H55" s="217"/>
      <c r="I55" s="218"/>
      <c r="J55" s="218"/>
    </row>
    <row r="56" spans="1:18" ht="15">
      <c r="A56" s="213" t="s">
        <v>136</v>
      </c>
      <c r="B56" s="220"/>
      <c r="D56" s="215" t="s">
        <v>234</v>
      </c>
      <c r="E56" s="221"/>
      <c r="F56" s="222"/>
      <c r="G56" s="221"/>
      <c r="H56" s="220"/>
      <c r="I56" s="219"/>
      <c r="J56" s="223"/>
    </row>
    <row r="57" spans="1:18" ht="15">
      <c r="A57" s="224"/>
      <c r="B57" s="217"/>
      <c r="C57" s="216"/>
      <c r="D57" s="216"/>
      <c r="E57" s="217"/>
      <c r="F57" s="216"/>
      <c r="G57" s="216"/>
      <c r="H57" s="217"/>
      <c r="I57" s="218"/>
      <c r="J57" s="218"/>
    </row>
    <row r="58" spans="1:18" ht="15">
      <c r="A58" s="225"/>
      <c r="B58" s="226" t="s">
        <v>137</v>
      </c>
      <c r="C58" s="227"/>
      <c r="D58" s="228"/>
      <c r="E58" s="229" t="s">
        <v>138</v>
      </c>
      <c r="F58" s="227"/>
      <c r="G58" s="228"/>
      <c r="H58" s="226" t="s">
        <v>139</v>
      </c>
      <c r="I58" s="230"/>
      <c r="J58" s="373"/>
    </row>
    <row r="59" spans="1:18" ht="15">
      <c r="A59" s="231"/>
      <c r="B59" s="232"/>
      <c r="C59" s="233" t="s">
        <v>140</v>
      </c>
      <c r="D59" s="234" t="s">
        <v>141</v>
      </c>
      <c r="E59" s="235"/>
      <c r="F59" s="236" t="s">
        <v>140</v>
      </c>
      <c r="G59" s="234" t="s">
        <v>142</v>
      </c>
      <c r="H59" s="237"/>
      <c r="I59" s="238" t="s">
        <v>140</v>
      </c>
      <c r="J59" s="374" t="s">
        <v>141</v>
      </c>
    </row>
    <row r="60" spans="1:18" ht="15">
      <c r="A60" s="239" t="s">
        <v>143</v>
      </c>
      <c r="B60" s="240" t="s">
        <v>144</v>
      </c>
      <c r="C60" s="241" t="s">
        <v>145</v>
      </c>
      <c r="D60" s="242" t="s">
        <v>145</v>
      </c>
      <c r="E60" s="243" t="s">
        <v>144</v>
      </c>
      <c r="F60" s="244" t="s">
        <v>145</v>
      </c>
      <c r="G60" s="242" t="s">
        <v>145</v>
      </c>
      <c r="H60" s="245" t="s">
        <v>144</v>
      </c>
      <c r="I60" s="246" t="s">
        <v>145</v>
      </c>
      <c r="J60" s="375" t="s">
        <v>145</v>
      </c>
    </row>
    <row r="61" spans="1:18" s="88" customFormat="1" ht="15">
      <c r="A61" s="419" t="s">
        <v>396</v>
      </c>
      <c r="B61" s="420">
        <v>4500</v>
      </c>
      <c r="C61" s="421">
        <v>1.58</v>
      </c>
      <c r="D61" s="422">
        <v>7110</v>
      </c>
      <c r="E61" s="423"/>
      <c r="F61" s="421"/>
      <c r="G61" s="422"/>
      <c r="H61" s="420">
        <v>4500</v>
      </c>
      <c r="I61" s="421">
        <v>1.58</v>
      </c>
      <c r="J61" s="422">
        <v>7110</v>
      </c>
      <c r="K61" s="87"/>
    </row>
    <row r="62" spans="1:18" s="49" customFormat="1" ht="15">
      <c r="A62" s="419"/>
      <c r="B62" s="420"/>
      <c r="C62" s="421"/>
      <c r="D62" s="422"/>
      <c r="E62" s="423"/>
      <c r="F62" s="421"/>
      <c r="G62" s="422"/>
      <c r="H62" s="423"/>
      <c r="I62" s="424"/>
      <c r="J62" s="425"/>
      <c r="K62" s="87"/>
      <c r="L62" s="88"/>
      <c r="M62" s="88"/>
      <c r="N62" s="88"/>
      <c r="O62" s="88"/>
      <c r="P62" s="88"/>
      <c r="Q62" s="88"/>
      <c r="R62" s="88"/>
    </row>
    <row r="63" spans="1:18" s="49" customFormat="1" ht="15">
      <c r="A63" s="419" t="s">
        <v>404</v>
      </c>
      <c r="B63" s="420"/>
      <c r="C63" s="421"/>
      <c r="D63" s="422"/>
      <c r="E63" s="423">
        <v>2522</v>
      </c>
      <c r="F63" s="421">
        <v>1.58</v>
      </c>
      <c r="G63" s="422">
        <v>3984.76</v>
      </c>
      <c r="H63" s="423">
        <v>1978</v>
      </c>
      <c r="I63" s="424">
        <v>1.58</v>
      </c>
      <c r="J63" s="425">
        <v>3125.24</v>
      </c>
      <c r="K63" s="87"/>
      <c r="L63" s="88"/>
      <c r="M63" s="88"/>
      <c r="N63" s="88"/>
      <c r="O63" s="88"/>
      <c r="P63" s="88"/>
      <c r="Q63" s="88"/>
      <c r="R63" s="88"/>
    </row>
    <row r="64" spans="1:18" s="49" customFormat="1" ht="15">
      <c r="A64" s="419"/>
      <c r="B64" s="420"/>
      <c r="C64" s="421"/>
      <c r="D64" s="422"/>
      <c r="E64" s="423"/>
      <c r="F64" s="421"/>
      <c r="G64" s="422"/>
      <c r="H64" s="423"/>
      <c r="I64" s="424"/>
      <c r="J64" s="425"/>
      <c r="K64" s="87"/>
      <c r="L64" s="88"/>
      <c r="M64" s="88"/>
      <c r="N64" s="88"/>
      <c r="O64" s="88"/>
      <c r="P64" s="88"/>
      <c r="Q64" s="88"/>
      <c r="R64" s="88"/>
    </row>
    <row r="65" spans="1:18" s="49" customFormat="1" ht="15">
      <c r="A65" s="419" t="s">
        <v>408</v>
      </c>
      <c r="B65" s="420">
        <v>3750</v>
      </c>
      <c r="C65" s="421">
        <v>1.46</v>
      </c>
      <c r="D65" s="422">
        <v>5475</v>
      </c>
      <c r="E65" s="423"/>
      <c r="F65" s="421"/>
      <c r="G65" s="422"/>
      <c r="H65" s="420">
        <v>3750</v>
      </c>
      <c r="I65" s="421">
        <v>1.46</v>
      </c>
      <c r="J65" s="422">
        <v>5475</v>
      </c>
      <c r="K65" s="87"/>
      <c r="L65" s="88"/>
      <c r="M65" s="88"/>
      <c r="N65" s="88"/>
      <c r="O65" s="88"/>
      <c r="P65" s="88"/>
      <c r="Q65" s="88"/>
      <c r="R65" s="88"/>
    </row>
    <row r="66" spans="1:18" ht="15">
      <c r="A66" s="419"/>
      <c r="B66" s="420"/>
      <c r="C66" s="421"/>
      <c r="D66" s="422"/>
      <c r="E66" s="423"/>
      <c r="F66" s="421"/>
      <c r="G66" s="422"/>
      <c r="H66" s="420"/>
      <c r="I66" s="421"/>
      <c r="J66" s="422"/>
    </row>
    <row r="67" spans="1:18" ht="15">
      <c r="A67" s="419" t="s">
        <v>410</v>
      </c>
      <c r="B67" s="420"/>
      <c r="C67" s="421"/>
      <c r="D67" s="422"/>
      <c r="E67" s="423">
        <v>1978</v>
      </c>
      <c r="F67" s="424">
        <v>1.58</v>
      </c>
      <c r="G67" s="425">
        <v>3125.24</v>
      </c>
      <c r="H67" s="420">
        <v>3750</v>
      </c>
      <c r="I67" s="421">
        <v>1.46</v>
      </c>
      <c r="J67" s="422">
        <v>5475</v>
      </c>
    </row>
    <row r="68" spans="1:18" ht="15">
      <c r="A68" s="419"/>
      <c r="B68" s="420"/>
      <c r="C68" s="421"/>
      <c r="D68" s="422"/>
      <c r="E68" s="423">
        <v>960</v>
      </c>
      <c r="F68" s="421">
        <v>1.46</v>
      </c>
      <c r="G68" s="422">
        <v>1401.6</v>
      </c>
      <c r="H68" s="423">
        <v>2790</v>
      </c>
      <c r="I68" s="424">
        <v>1.46</v>
      </c>
      <c r="J68" s="425">
        <v>4073.4</v>
      </c>
    </row>
    <row r="69" spans="1:18" ht="15">
      <c r="A69" s="419"/>
      <c r="B69" s="420"/>
      <c r="C69" s="421"/>
      <c r="D69" s="422"/>
      <c r="E69" s="423"/>
      <c r="F69" s="421"/>
      <c r="G69" s="422"/>
      <c r="H69" s="423"/>
      <c r="I69" s="424"/>
      <c r="J69" s="425"/>
    </row>
    <row r="70" spans="1:18" ht="15">
      <c r="A70" s="419" t="s">
        <v>443</v>
      </c>
      <c r="B70" s="420">
        <v>2000</v>
      </c>
      <c r="C70" s="421">
        <v>2.1</v>
      </c>
      <c r="D70" s="422">
        <v>4200</v>
      </c>
      <c r="E70" s="423"/>
      <c r="F70" s="421"/>
      <c r="G70" s="422"/>
      <c r="H70" s="423">
        <v>2790</v>
      </c>
      <c r="I70" s="424">
        <v>1.46</v>
      </c>
      <c r="J70" s="425">
        <v>4073.4</v>
      </c>
    </row>
    <row r="71" spans="1:18" ht="15">
      <c r="A71" s="419"/>
      <c r="B71" s="420"/>
      <c r="C71" s="421"/>
      <c r="D71" s="422"/>
      <c r="E71" s="423"/>
      <c r="F71" s="421"/>
      <c r="G71" s="422"/>
      <c r="H71" s="423"/>
      <c r="I71" s="424"/>
      <c r="J71" s="425"/>
    </row>
    <row r="72" spans="1:18" ht="15">
      <c r="A72" s="419" t="s">
        <v>443</v>
      </c>
      <c r="B72" s="420"/>
      <c r="C72" s="421"/>
      <c r="D72" s="422"/>
      <c r="E72" s="423">
        <v>2790</v>
      </c>
      <c r="F72" s="421">
        <v>1.46</v>
      </c>
      <c r="G72" s="422">
        <v>4073.4</v>
      </c>
      <c r="H72" s="423">
        <v>2000</v>
      </c>
      <c r="I72" s="424">
        <v>2.1</v>
      </c>
      <c r="J72" s="425">
        <v>4200</v>
      </c>
    </row>
    <row r="73" spans="1:18" ht="15">
      <c r="A73" s="419"/>
      <c r="B73" s="420"/>
      <c r="C73" s="421"/>
      <c r="D73" s="422"/>
      <c r="E73" s="423">
        <v>140</v>
      </c>
      <c r="F73" s="421">
        <v>2.1</v>
      </c>
      <c r="G73" s="422">
        <v>294</v>
      </c>
      <c r="H73" s="423">
        <v>1860</v>
      </c>
      <c r="I73" s="424">
        <v>2.1</v>
      </c>
      <c r="J73" s="425">
        <v>3906</v>
      </c>
    </row>
    <row r="74" spans="1:18" ht="15">
      <c r="A74" s="419"/>
      <c r="B74" s="420"/>
      <c r="C74" s="421"/>
      <c r="D74" s="422"/>
      <c r="E74" s="423"/>
      <c r="F74" s="421"/>
      <c r="G74" s="422"/>
      <c r="H74" s="423"/>
      <c r="I74" s="424"/>
      <c r="J74" s="425"/>
    </row>
    <row r="75" spans="1:18" ht="15">
      <c r="A75" s="419" t="s">
        <v>441</v>
      </c>
      <c r="B75" s="420"/>
      <c r="C75" s="421"/>
      <c r="D75" s="422"/>
      <c r="E75" s="423">
        <v>1813</v>
      </c>
      <c r="F75" s="421">
        <v>2.1</v>
      </c>
      <c r="G75" s="422">
        <v>3807.3</v>
      </c>
      <c r="H75" s="423">
        <v>47</v>
      </c>
      <c r="I75" s="424">
        <v>2.1</v>
      </c>
      <c r="J75" s="425">
        <v>98.7</v>
      </c>
    </row>
    <row r="76" spans="1:18" ht="15">
      <c r="A76" s="419"/>
      <c r="B76" s="420"/>
      <c r="C76" s="421"/>
      <c r="D76" s="422"/>
      <c r="E76" s="423"/>
      <c r="F76" s="421"/>
      <c r="G76" s="422"/>
      <c r="H76" s="423"/>
      <c r="I76" s="424"/>
      <c r="J76" s="425"/>
    </row>
    <row r="77" spans="1:18" ht="15">
      <c r="A77" s="419"/>
      <c r="B77" s="420"/>
      <c r="C77" s="421"/>
      <c r="D77" s="422"/>
      <c r="E77" s="423"/>
      <c r="F77" s="421"/>
      <c r="G77" s="422"/>
      <c r="H77" s="423"/>
      <c r="I77" s="424"/>
      <c r="J77" s="425"/>
    </row>
    <row r="78" spans="1:18" ht="15">
      <c r="A78" s="247"/>
      <c r="B78" s="248"/>
      <c r="C78" s="249"/>
      <c r="D78" s="249"/>
      <c r="E78" s="248"/>
      <c r="F78" s="249"/>
      <c r="G78" s="249"/>
      <c r="H78" s="248"/>
      <c r="I78" s="219"/>
      <c r="J78" s="219"/>
    </row>
    <row r="79" spans="1:18" ht="15">
      <c r="A79" s="247"/>
      <c r="B79" s="248"/>
      <c r="C79" s="249"/>
      <c r="D79" s="249"/>
      <c r="E79" s="248"/>
      <c r="F79" s="249"/>
      <c r="G79" s="249"/>
      <c r="H79" s="248"/>
      <c r="I79" s="219"/>
      <c r="J79" s="219"/>
    </row>
    <row r="80" spans="1:18" ht="15">
      <c r="A80" s="247"/>
      <c r="B80" s="248"/>
      <c r="C80" s="249"/>
      <c r="D80" s="249"/>
      <c r="E80" s="248"/>
      <c r="F80" s="249"/>
      <c r="G80" s="249"/>
      <c r="H80" s="248"/>
      <c r="I80" s="219"/>
      <c r="J80" s="219"/>
    </row>
    <row r="81" spans="1:10" ht="15">
      <c r="A81" s="247"/>
      <c r="B81" s="248"/>
      <c r="C81" s="249"/>
      <c r="D81" s="249"/>
      <c r="E81" s="248"/>
      <c r="F81" s="249"/>
      <c r="G81" s="249"/>
      <c r="H81" s="248"/>
      <c r="I81" s="219"/>
      <c r="J81" s="219"/>
    </row>
    <row r="82" spans="1:10" ht="15">
      <c r="A82" s="247"/>
      <c r="B82" s="248"/>
      <c r="C82" s="249"/>
      <c r="D82" s="249"/>
      <c r="E82" s="248"/>
      <c r="F82" s="249"/>
      <c r="G82" s="249"/>
      <c r="H82" s="248"/>
      <c r="I82" s="219"/>
      <c r="J82" s="219"/>
    </row>
    <row r="83" spans="1:10" ht="15">
      <c r="A83" s="247"/>
      <c r="B83" s="248"/>
      <c r="C83" s="249"/>
      <c r="D83" s="249"/>
      <c r="E83" s="248"/>
      <c r="F83" s="249"/>
      <c r="G83" s="249"/>
      <c r="H83" s="248"/>
      <c r="I83" s="219"/>
      <c r="J83" s="219"/>
    </row>
    <row r="84" spans="1:10" ht="15">
      <c r="A84" s="247"/>
      <c r="B84" s="248"/>
      <c r="C84" s="249"/>
      <c r="D84" s="249"/>
      <c r="E84" s="248"/>
      <c r="F84" s="249"/>
      <c r="G84" s="249"/>
      <c r="H84" s="248"/>
      <c r="I84" s="219"/>
      <c r="J84" s="219"/>
    </row>
    <row r="85" spans="1:10" ht="15">
      <c r="A85" s="247"/>
      <c r="B85" s="248"/>
      <c r="C85" s="249"/>
      <c r="D85" s="249"/>
      <c r="E85" s="248"/>
      <c r="F85" s="249"/>
      <c r="G85" s="249"/>
      <c r="H85" s="248"/>
      <c r="I85" s="219"/>
      <c r="J85" s="219"/>
    </row>
    <row r="86" spans="1:10" ht="15">
      <c r="A86" s="247"/>
      <c r="B86" s="248"/>
      <c r="C86" s="249"/>
      <c r="D86" s="249"/>
      <c r="E86" s="248"/>
      <c r="F86" s="249"/>
      <c r="G86" s="249"/>
      <c r="H86" s="248"/>
      <c r="I86" s="219"/>
      <c r="J86" s="219"/>
    </row>
    <row r="87" spans="1:10" ht="15">
      <c r="A87" s="247"/>
      <c r="B87" s="248"/>
      <c r="C87" s="249"/>
      <c r="D87" s="249"/>
      <c r="E87" s="248"/>
      <c r="F87" s="249"/>
      <c r="G87" s="249"/>
      <c r="H87" s="248"/>
      <c r="I87" s="219"/>
      <c r="J87" s="219"/>
    </row>
    <row r="88" spans="1:10" ht="15">
      <c r="A88" s="247"/>
      <c r="B88" s="248"/>
      <c r="C88" s="249"/>
      <c r="D88" s="249"/>
      <c r="E88" s="248"/>
      <c r="F88" s="249"/>
      <c r="G88" s="249"/>
      <c r="H88" s="248"/>
      <c r="I88" s="219"/>
      <c r="J88" s="219"/>
    </row>
    <row r="89" spans="1:10" ht="15">
      <c r="A89" s="247"/>
      <c r="B89" s="248"/>
      <c r="C89" s="249"/>
      <c r="D89" s="249"/>
      <c r="E89" s="248"/>
      <c r="F89" s="249"/>
      <c r="G89" s="249"/>
      <c r="H89" s="248"/>
      <c r="I89" s="219"/>
      <c r="J89" s="219"/>
    </row>
    <row r="90" spans="1:10" ht="15">
      <c r="A90" s="247"/>
      <c r="B90" s="248"/>
      <c r="C90" s="249"/>
      <c r="D90" s="249"/>
      <c r="E90" s="248"/>
      <c r="F90" s="249"/>
      <c r="G90" s="249"/>
      <c r="H90" s="248"/>
      <c r="I90" s="219"/>
      <c r="J90" s="219"/>
    </row>
    <row r="91" spans="1:10" ht="15">
      <c r="A91" s="247"/>
      <c r="B91" s="248"/>
      <c r="C91" s="249"/>
      <c r="D91" s="249"/>
      <c r="E91" s="248"/>
      <c r="F91" s="249"/>
      <c r="G91" s="249"/>
      <c r="H91" s="248"/>
      <c r="I91" s="219"/>
      <c r="J91" s="219"/>
    </row>
    <row r="92" spans="1:10" ht="15">
      <c r="A92" s="247"/>
      <c r="B92" s="248"/>
      <c r="C92" s="249"/>
      <c r="D92" s="249"/>
      <c r="E92" s="248"/>
      <c r="F92" s="249"/>
      <c r="G92" s="249"/>
      <c r="H92" s="248"/>
      <c r="I92" s="219"/>
      <c r="J92" s="219"/>
    </row>
    <row r="93" spans="1:10" ht="15">
      <c r="A93" s="247"/>
      <c r="B93" s="248"/>
      <c r="C93" s="249"/>
      <c r="D93" s="249"/>
      <c r="E93" s="248"/>
      <c r="F93" s="249"/>
      <c r="G93" s="249"/>
      <c r="H93" s="248"/>
      <c r="I93" s="219"/>
      <c r="J93" s="219"/>
    </row>
    <row r="94" spans="1:10" ht="15">
      <c r="A94" s="247"/>
      <c r="B94" s="248"/>
      <c r="C94" s="249"/>
      <c r="D94" s="249"/>
      <c r="E94" s="248"/>
      <c r="F94" s="249"/>
      <c r="G94" s="249"/>
      <c r="H94" s="248"/>
      <c r="I94" s="219"/>
      <c r="J94" s="219"/>
    </row>
    <row r="95" spans="1:10" ht="15">
      <c r="A95" s="247"/>
      <c r="B95" s="248"/>
      <c r="C95" s="249"/>
      <c r="D95" s="249"/>
      <c r="E95" s="248"/>
      <c r="F95" s="249"/>
      <c r="G95" s="249"/>
      <c r="H95" s="248"/>
      <c r="I95" s="219"/>
      <c r="J95" s="219"/>
    </row>
    <row r="96" spans="1:10" ht="15">
      <c r="A96" s="247"/>
      <c r="B96" s="248"/>
      <c r="C96" s="249"/>
      <c r="D96" s="249"/>
      <c r="E96" s="248"/>
      <c r="F96" s="249"/>
      <c r="G96" s="249"/>
      <c r="H96" s="248"/>
      <c r="I96" s="219"/>
      <c r="J96" s="219"/>
    </row>
    <row r="97" spans="1:10" ht="15">
      <c r="A97" s="247"/>
      <c r="B97" s="248"/>
      <c r="C97" s="249"/>
      <c r="D97" s="249"/>
      <c r="E97" s="248"/>
      <c r="F97" s="249"/>
      <c r="G97" s="249"/>
      <c r="H97" s="248"/>
      <c r="I97" s="219"/>
      <c r="J97" s="219"/>
    </row>
    <row r="98" spans="1:10" ht="15">
      <c r="A98" s="247"/>
      <c r="B98" s="248"/>
      <c r="C98" s="249"/>
      <c r="D98" s="249"/>
      <c r="E98" s="248"/>
      <c r="F98" s="249"/>
      <c r="G98" s="249"/>
      <c r="H98" s="248"/>
      <c r="I98" s="219"/>
      <c r="J98" s="219"/>
    </row>
    <row r="99" spans="1:10" ht="15">
      <c r="A99" s="247"/>
      <c r="B99" s="248"/>
      <c r="C99" s="249"/>
      <c r="D99" s="249"/>
      <c r="E99" s="248"/>
      <c r="F99" s="249"/>
      <c r="G99" s="249"/>
      <c r="H99" s="248"/>
      <c r="I99" s="219"/>
      <c r="J99" s="219"/>
    </row>
    <row r="100" spans="1:10" ht="15">
      <c r="A100" s="247"/>
      <c r="B100" s="248"/>
      <c r="C100" s="249"/>
      <c r="D100" s="249"/>
      <c r="E100" s="248"/>
      <c r="F100" s="249"/>
      <c r="G100" s="249"/>
      <c r="H100" s="248"/>
      <c r="I100" s="219"/>
      <c r="J100" s="219"/>
    </row>
    <row r="101" spans="1:10" ht="15">
      <c r="A101" s="247"/>
      <c r="B101" s="248"/>
      <c r="C101" s="249"/>
      <c r="D101" s="249"/>
      <c r="E101" s="248"/>
      <c r="F101" s="249"/>
      <c r="G101" s="249"/>
      <c r="H101" s="248"/>
      <c r="I101" s="219"/>
      <c r="J101" s="219"/>
    </row>
    <row r="102" spans="1:10" ht="15">
      <c r="A102" s="247"/>
      <c r="B102" s="248"/>
      <c r="C102" s="249"/>
      <c r="D102" s="249"/>
      <c r="E102" s="248"/>
      <c r="F102" s="249"/>
      <c r="G102" s="249"/>
      <c r="H102" s="248"/>
      <c r="I102" s="219"/>
      <c r="J102" s="219"/>
    </row>
    <row r="103" spans="1:10" ht="15">
      <c r="A103" s="247"/>
      <c r="B103" s="248"/>
      <c r="C103" s="249"/>
      <c r="D103" s="249"/>
      <c r="E103" s="248"/>
      <c r="F103" s="249"/>
      <c r="G103" s="249"/>
      <c r="H103" s="248"/>
      <c r="I103" s="219"/>
      <c r="J103" s="219"/>
    </row>
    <row r="104" spans="1:10" ht="15">
      <c r="A104" s="247"/>
      <c r="B104" s="248"/>
      <c r="C104" s="249"/>
      <c r="D104" s="249"/>
      <c r="E104" s="248"/>
      <c r="F104" s="249"/>
      <c r="G104" s="249"/>
      <c r="H104" s="248"/>
      <c r="I104" s="219"/>
      <c r="J104" s="219"/>
    </row>
    <row r="105" spans="1:10" ht="15">
      <c r="A105" s="247"/>
      <c r="B105" s="248"/>
      <c r="C105" s="249"/>
      <c r="D105" s="249"/>
      <c r="E105" s="248"/>
      <c r="F105" s="249"/>
      <c r="G105" s="249"/>
      <c r="H105" s="248"/>
      <c r="I105" s="219"/>
      <c r="J105" s="219"/>
    </row>
    <row r="106" spans="1:10" ht="15">
      <c r="A106" s="247"/>
      <c r="B106" s="248"/>
      <c r="C106" s="249"/>
      <c r="D106" s="249"/>
      <c r="E106" s="248"/>
      <c r="F106" s="249"/>
      <c r="G106" s="249"/>
      <c r="H106" s="248"/>
      <c r="I106" s="219"/>
      <c r="J106" s="219"/>
    </row>
    <row r="107" spans="1:10" ht="15">
      <c r="A107" s="213" t="s">
        <v>28</v>
      </c>
      <c r="B107" s="214"/>
      <c r="C107" s="215" t="s">
        <v>29</v>
      </c>
      <c r="D107" s="216"/>
      <c r="E107" s="217"/>
      <c r="F107" s="216"/>
      <c r="G107" s="216"/>
      <c r="H107" s="185"/>
      <c r="I107" s="223"/>
      <c r="J107" s="219"/>
    </row>
    <row r="108" spans="1:10" ht="15">
      <c r="A108" s="213"/>
      <c r="B108" s="217"/>
      <c r="C108" s="216"/>
      <c r="D108" s="216"/>
      <c r="E108" s="217"/>
      <c r="F108" s="216"/>
      <c r="G108" s="216"/>
      <c r="H108" s="217"/>
      <c r="I108" s="218"/>
      <c r="J108" s="218"/>
    </row>
    <row r="109" spans="1:10" ht="15">
      <c r="A109" s="213" t="s">
        <v>136</v>
      </c>
      <c r="B109" s="220"/>
      <c r="D109" s="215" t="s">
        <v>242</v>
      </c>
      <c r="E109" s="221"/>
      <c r="F109" s="222"/>
      <c r="G109" s="221"/>
      <c r="H109" s="220"/>
      <c r="I109" s="219"/>
      <c r="J109" s="223"/>
    </row>
    <row r="110" spans="1:10" ht="15">
      <c r="A110" s="224"/>
      <c r="B110" s="217"/>
      <c r="C110" s="216"/>
      <c r="D110" s="216"/>
      <c r="E110" s="217"/>
      <c r="F110" s="216"/>
      <c r="G110" s="216"/>
      <c r="H110" s="217"/>
      <c r="I110" s="218"/>
      <c r="J110" s="218"/>
    </row>
    <row r="111" spans="1:10" ht="15">
      <c r="A111" s="225"/>
      <c r="B111" s="226" t="s">
        <v>137</v>
      </c>
      <c r="C111" s="227"/>
      <c r="D111" s="228"/>
      <c r="E111" s="229" t="s">
        <v>138</v>
      </c>
      <c r="F111" s="227"/>
      <c r="G111" s="228"/>
      <c r="H111" s="226" t="s">
        <v>139</v>
      </c>
      <c r="I111" s="230"/>
      <c r="J111" s="373"/>
    </row>
    <row r="112" spans="1:10" ht="15">
      <c r="A112" s="231"/>
      <c r="B112" s="232"/>
      <c r="C112" s="233" t="s">
        <v>140</v>
      </c>
      <c r="D112" s="234" t="s">
        <v>141</v>
      </c>
      <c r="E112" s="235"/>
      <c r="F112" s="236" t="s">
        <v>140</v>
      </c>
      <c r="G112" s="234" t="s">
        <v>142</v>
      </c>
      <c r="H112" s="237"/>
      <c r="I112" s="238" t="s">
        <v>140</v>
      </c>
      <c r="J112" s="374" t="s">
        <v>141</v>
      </c>
    </row>
    <row r="113" spans="1:18" ht="15">
      <c r="A113" s="239" t="s">
        <v>143</v>
      </c>
      <c r="B113" s="240" t="s">
        <v>144</v>
      </c>
      <c r="C113" s="241" t="s">
        <v>145</v>
      </c>
      <c r="D113" s="242" t="s">
        <v>145</v>
      </c>
      <c r="E113" s="243" t="s">
        <v>144</v>
      </c>
      <c r="F113" s="244" t="s">
        <v>145</v>
      </c>
      <c r="G113" s="242" t="s">
        <v>145</v>
      </c>
      <c r="H113" s="245" t="s">
        <v>144</v>
      </c>
      <c r="I113" s="246" t="s">
        <v>145</v>
      </c>
      <c r="J113" s="375" t="s">
        <v>145</v>
      </c>
    </row>
    <row r="114" spans="1:18" s="88" customFormat="1" ht="15">
      <c r="A114" s="419" t="s">
        <v>396</v>
      </c>
      <c r="B114" s="420">
        <v>2700</v>
      </c>
      <c r="C114" s="421">
        <v>0.72</v>
      </c>
      <c r="D114" s="422">
        <v>1944</v>
      </c>
      <c r="E114" s="423"/>
      <c r="F114" s="421"/>
      <c r="G114" s="422"/>
      <c r="H114" s="420">
        <v>2700</v>
      </c>
      <c r="I114" s="421">
        <v>0.72</v>
      </c>
      <c r="J114" s="422">
        <v>1944</v>
      </c>
      <c r="K114" s="87"/>
    </row>
    <row r="115" spans="1:18" s="49" customFormat="1" ht="15">
      <c r="A115" s="419"/>
      <c r="B115" s="420"/>
      <c r="C115" s="421"/>
      <c r="D115" s="422"/>
      <c r="E115" s="423"/>
      <c r="F115" s="421"/>
      <c r="G115" s="422"/>
      <c r="H115" s="423"/>
      <c r="I115" s="424"/>
      <c r="J115" s="425"/>
      <c r="K115" s="87"/>
      <c r="L115" s="88"/>
      <c r="M115" s="88"/>
      <c r="N115" s="88"/>
      <c r="O115" s="88"/>
      <c r="P115" s="88"/>
      <c r="Q115" s="88"/>
      <c r="R115" s="88"/>
    </row>
    <row r="116" spans="1:18" s="88" customFormat="1" ht="15">
      <c r="A116" s="419" t="s">
        <v>405</v>
      </c>
      <c r="B116" s="420"/>
      <c r="C116" s="421"/>
      <c r="D116" s="422"/>
      <c r="E116" s="423">
        <v>580</v>
      </c>
      <c r="F116" s="421">
        <v>0.72</v>
      </c>
      <c r="G116" s="422">
        <v>417.6</v>
      </c>
      <c r="H116" s="423">
        <v>2120</v>
      </c>
      <c r="I116" s="424">
        <v>0.72</v>
      </c>
      <c r="J116" s="425">
        <v>1526.4</v>
      </c>
      <c r="K116" s="87"/>
    </row>
    <row r="117" spans="1:18" s="88" customFormat="1" ht="15">
      <c r="A117" s="419"/>
      <c r="B117" s="420"/>
      <c r="C117" s="421"/>
      <c r="D117" s="422"/>
      <c r="E117" s="423"/>
      <c r="F117" s="421"/>
      <c r="G117" s="422"/>
      <c r="H117" s="423"/>
      <c r="I117" s="424"/>
      <c r="J117" s="425"/>
      <c r="K117" s="87"/>
    </row>
    <row r="118" spans="1:18" s="88" customFormat="1" ht="15">
      <c r="A118" s="419" t="s">
        <v>405</v>
      </c>
      <c r="B118" s="420"/>
      <c r="C118" s="421"/>
      <c r="D118" s="422"/>
      <c r="E118" s="423">
        <v>456</v>
      </c>
      <c r="F118" s="421">
        <v>0.72</v>
      </c>
      <c r="G118" s="422">
        <v>328.32</v>
      </c>
      <c r="H118" s="423">
        <v>1664</v>
      </c>
      <c r="I118" s="424">
        <v>0.72</v>
      </c>
      <c r="J118" s="425">
        <v>1198.08</v>
      </c>
      <c r="K118" s="87"/>
    </row>
    <row r="119" spans="1:18" s="88" customFormat="1" ht="15">
      <c r="A119" s="419"/>
      <c r="B119" s="420"/>
      <c r="C119" s="421"/>
      <c r="D119" s="422"/>
      <c r="E119" s="423"/>
      <c r="F119" s="421"/>
      <c r="G119" s="422"/>
      <c r="H119" s="423"/>
      <c r="I119" s="424"/>
      <c r="J119" s="425"/>
      <c r="K119" s="87"/>
    </row>
    <row r="120" spans="1:18" s="88" customFormat="1" ht="15">
      <c r="A120" s="419" t="s">
        <v>404</v>
      </c>
      <c r="B120" s="420"/>
      <c r="C120" s="421"/>
      <c r="D120" s="422"/>
      <c r="E120" s="423">
        <v>1237</v>
      </c>
      <c r="F120" s="421">
        <v>0.72</v>
      </c>
      <c r="G120" s="422">
        <v>890.64</v>
      </c>
      <c r="H120" s="423">
        <v>427</v>
      </c>
      <c r="I120" s="424">
        <v>0.72</v>
      </c>
      <c r="J120" s="425">
        <v>427</v>
      </c>
      <c r="K120" s="87"/>
    </row>
    <row r="121" spans="1:18" s="88" customFormat="1" ht="15">
      <c r="A121" s="419"/>
      <c r="B121" s="420"/>
      <c r="C121" s="421"/>
      <c r="D121" s="422"/>
      <c r="E121" s="423"/>
      <c r="F121" s="421"/>
      <c r="G121" s="422"/>
      <c r="H121" s="423"/>
      <c r="I121" s="424"/>
      <c r="J121" s="425"/>
      <c r="K121" s="87"/>
    </row>
    <row r="122" spans="1:18" s="88" customFormat="1" ht="15">
      <c r="A122" s="419" t="s">
        <v>410</v>
      </c>
      <c r="B122" s="420">
        <v>2450</v>
      </c>
      <c r="C122" s="421">
        <v>0.68</v>
      </c>
      <c r="D122" s="422">
        <v>1666</v>
      </c>
      <c r="E122" s="423"/>
      <c r="F122" s="421"/>
      <c r="G122" s="422"/>
      <c r="H122" s="420">
        <v>2450</v>
      </c>
      <c r="I122" s="421">
        <v>0.68</v>
      </c>
      <c r="J122" s="422">
        <v>1666</v>
      </c>
      <c r="K122" s="87"/>
    </row>
    <row r="123" spans="1:18" s="88" customFormat="1" ht="15">
      <c r="A123" s="419"/>
      <c r="B123" s="420"/>
      <c r="C123" s="421"/>
      <c r="D123" s="422"/>
      <c r="E123" s="423"/>
      <c r="F123" s="421"/>
      <c r="G123" s="422"/>
      <c r="H123" s="420"/>
      <c r="I123" s="421"/>
      <c r="J123" s="422"/>
      <c r="K123" s="87"/>
    </row>
    <row r="124" spans="1:18" s="88" customFormat="1" ht="15">
      <c r="A124" s="419" t="s">
        <v>410</v>
      </c>
      <c r="B124" s="420"/>
      <c r="C124" s="421"/>
      <c r="D124" s="422"/>
      <c r="E124" s="423">
        <v>427</v>
      </c>
      <c r="F124" s="424">
        <v>0.72</v>
      </c>
      <c r="G124" s="425">
        <v>427</v>
      </c>
      <c r="H124" s="420">
        <v>2450</v>
      </c>
      <c r="I124" s="421">
        <v>0.68</v>
      </c>
      <c r="J124" s="422">
        <v>1666</v>
      </c>
      <c r="K124" s="87"/>
    </row>
    <row r="125" spans="1:18" s="88" customFormat="1" ht="15">
      <c r="A125" s="419"/>
      <c r="B125" s="420"/>
      <c r="C125" s="421"/>
      <c r="D125" s="422"/>
      <c r="E125" s="423">
        <v>2261</v>
      </c>
      <c r="F125" s="421">
        <v>0.68</v>
      </c>
      <c r="G125" s="422">
        <v>1537</v>
      </c>
      <c r="H125" s="423">
        <v>189</v>
      </c>
      <c r="I125" s="424">
        <v>0.68</v>
      </c>
      <c r="J125" s="425">
        <v>128.52000000000001</v>
      </c>
      <c r="K125" s="87"/>
    </row>
    <row r="126" spans="1:18" s="88" customFormat="1" ht="15">
      <c r="A126" s="419"/>
      <c r="B126" s="420"/>
      <c r="C126" s="421"/>
      <c r="D126" s="422"/>
      <c r="E126" s="423"/>
      <c r="F126" s="421"/>
      <c r="G126" s="422"/>
      <c r="H126" s="423"/>
      <c r="I126" s="424"/>
      <c r="J126" s="425"/>
      <c r="K126" s="87"/>
    </row>
    <row r="127" spans="1:18" s="88" customFormat="1" ht="15">
      <c r="A127" s="419" t="s">
        <v>442</v>
      </c>
      <c r="B127" s="420"/>
      <c r="C127" s="421"/>
      <c r="D127" s="422"/>
      <c r="E127" s="423">
        <v>-64</v>
      </c>
      <c r="F127" s="421">
        <v>0.72</v>
      </c>
      <c r="G127" s="422">
        <v>-46.08</v>
      </c>
      <c r="H127" s="423">
        <v>64</v>
      </c>
      <c r="I127" s="424">
        <v>0.72</v>
      </c>
      <c r="J127" s="425">
        <v>46.08</v>
      </c>
      <c r="K127" s="87"/>
    </row>
    <row r="128" spans="1:18" s="88" customFormat="1" ht="15">
      <c r="A128" s="419"/>
      <c r="B128" s="420"/>
      <c r="C128" s="421"/>
      <c r="D128" s="422"/>
      <c r="E128" s="423"/>
      <c r="F128" s="421"/>
      <c r="G128" s="422"/>
      <c r="H128" s="420">
        <v>189</v>
      </c>
      <c r="I128" s="421">
        <v>0.68</v>
      </c>
      <c r="J128" s="422">
        <v>128.52000000000001</v>
      </c>
      <c r="K128" s="87"/>
    </row>
    <row r="129" spans="1:11" s="88" customFormat="1" ht="15">
      <c r="A129" s="419"/>
      <c r="B129" s="420"/>
      <c r="C129" s="421"/>
      <c r="D129" s="422"/>
      <c r="E129" s="423"/>
      <c r="F129" s="421"/>
      <c r="G129" s="422"/>
      <c r="H129" s="423"/>
      <c r="I129" s="424"/>
      <c r="J129" s="425"/>
      <c r="K129" s="87"/>
    </row>
    <row r="130" spans="1:11" s="88" customFormat="1" ht="15">
      <c r="A130" s="419" t="s">
        <v>442</v>
      </c>
      <c r="B130" s="420">
        <v>-64</v>
      </c>
      <c r="C130" s="421">
        <v>0.72</v>
      </c>
      <c r="D130" s="422">
        <v>-46.08</v>
      </c>
      <c r="E130" s="423"/>
      <c r="F130" s="421"/>
      <c r="G130" s="422"/>
      <c r="H130" s="423">
        <v>189</v>
      </c>
      <c r="I130" s="424">
        <v>0.68</v>
      </c>
      <c r="J130" s="425">
        <v>128.52000000000001</v>
      </c>
      <c r="K130" s="87"/>
    </row>
    <row r="131" spans="1:11" s="88" customFormat="1" ht="15">
      <c r="A131" s="419"/>
      <c r="B131" s="428"/>
      <c r="C131" s="421"/>
      <c r="D131" s="427"/>
      <c r="E131" s="423"/>
      <c r="F131" s="421"/>
      <c r="G131" s="422"/>
      <c r="H131" s="423"/>
      <c r="I131" s="424"/>
      <c r="J131" s="425"/>
      <c r="K131" s="87"/>
    </row>
    <row r="132" spans="1:11" s="88" customFormat="1" ht="15">
      <c r="A132" s="419" t="s">
        <v>443</v>
      </c>
      <c r="B132" s="420">
        <v>3500</v>
      </c>
      <c r="C132" s="421">
        <v>0.7</v>
      </c>
      <c r="D132" s="422">
        <v>2450</v>
      </c>
      <c r="E132" s="423"/>
      <c r="F132" s="421"/>
      <c r="G132" s="422"/>
      <c r="H132" s="423">
        <v>189</v>
      </c>
      <c r="I132" s="424">
        <v>0.68</v>
      </c>
      <c r="J132" s="425">
        <v>128.52000000000001</v>
      </c>
      <c r="K132" s="87"/>
    </row>
    <row r="133" spans="1:11" s="88" customFormat="1" ht="15">
      <c r="A133" s="419"/>
      <c r="B133" s="420"/>
      <c r="C133" s="421"/>
      <c r="D133" s="422"/>
      <c r="E133" s="423"/>
      <c r="F133" s="421"/>
      <c r="G133" s="422"/>
      <c r="H133" s="423">
        <v>3500</v>
      </c>
      <c r="I133" s="424">
        <v>0.7</v>
      </c>
      <c r="J133" s="425">
        <v>2450</v>
      </c>
      <c r="K133" s="87"/>
    </row>
    <row r="134" spans="1:11" s="88" customFormat="1" ht="15">
      <c r="A134" s="419"/>
      <c r="B134" s="420"/>
      <c r="C134" s="421"/>
      <c r="D134" s="422"/>
      <c r="E134" s="423"/>
      <c r="F134" s="421"/>
      <c r="G134" s="422"/>
      <c r="H134" s="423"/>
      <c r="I134" s="424"/>
      <c r="J134" s="425"/>
      <c r="K134" s="87"/>
    </row>
    <row r="135" spans="1:11" s="88" customFormat="1" ht="15">
      <c r="A135" s="419" t="s">
        <v>443</v>
      </c>
      <c r="B135" s="420"/>
      <c r="C135" s="421"/>
      <c r="D135" s="422"/>
      <c r="E135" s="423">
        <v>189</v>
      </c>
      <c r="F135" s="421">
        <v>0.68</v>
      </c>
      <c r="G135" s="422">
        <v>128.52000000000001</v>
      </c>
      <c r="H135" s="423">
        <v>3500</v>
      </c>
      <c r="I135" s="424">
        <v>0.7</v>
      </c>
      <c r="J135" s="425">
        <v>2450</v>
      </c>
      <c r="K135" s="87"/>
    </row>
    <row r="136" spans="1:11" s="88" customFormat="1" ht="15">
      <c r="A136" s="419"/>
      <c r="B136" s="420"/>
      <c r="C136" s="421"/>
      <c r="D136" s="422"/>
      <c r="E136" s="426">
        <v>1079</v>
      </c>
      <c r="F136" s="421">
        <v>0.7</v>
      </c>
      <c r="G136" s="427">
        <v>755.3</v>
      </c>
      <c r="H136" s="426">
        <v>2421</v>
      </c>
      <c r="I136" s="424">
        <v>0.7</v>
      </c>
      <c r="J136" s="425">
        <v>1694.7</v>
      </c>
      <c r="K136" s="87"/>
    </row>
    <row r="137" spans="1:11" s="88" customFormat="1" ht="15">
      <c r="A137" s="419"/>
      <c r="B137" s="420"/>
      <c r="C137" s="421"/>
      <c r="D137" s="422"/>
      <c r="E137" s="423"/>
      <c r="F137" s="421"/>
      <c r="G137" s="422"/>
      <c r="H137" s="423"/>
      <c r="I137" s="424"/>
      <c r="J137" s="425"/>
      <c r="K137" s="87"/>
    </row>
    <row r="138" spans="1:11" s="88" customFormat="1" ht="15">
      <c r="A138" s="419" t="s">
        <v>443</v>
      </c>
      <c r="B138" s="420"/>
      <c r="C138" s="421"/>
      <c r="D138" s="422"/>
      <c r="E138" s="423">
        <v>1111</v>
      </c>
      <c r="F138" s="421">
        <v>0.7</v>
      </c>
      <c r="G138" s="422">
        <v>777.7</v>
      </c>
      <c r="H138" s="423">
        <v>1310</v>
      </c>
      <c r="I138" s="424">
        <v>0.7</v>
      </c>
      <c r="J138" s="425">
        <v>917</v>
      </c>
      <c r="K138" s="87"/>
    </row>
    <row r="139" spans="1:11" s="88" customFormat="1" ht="15">
      <c r="A139" s="419"/>
      <c r="B139" s="420"/>
      <c r="C139" s="421"/>
      <c r="D139" s="422"/>
      <c r="E139" s="423"/>
      <c r="F139" s="421"/>
      <c r="G139" s="422"/>
      <c r="H139" s="423"/>
      <c r="I139" s="424"/>
      <c r="J139" s="425"/>
      <c r="K139" s="87"/>
    </row>
    <row r="140" spans="1:11" s="88" customFormat="1" ht="15">
      <c r="A140" s="419" t="s">
        <v>441</v>
      </c>
      <c r="B140" s="420"/>
      <c r="C140" s="421"/>
      <c r="D140" s="422"/>
      <c r="E140" s="423">
        <v>737</v>
      </c>
      <c r="F140" s="421">
        <v>0.7</v>
      </c>
      <c r="G140" s="422">
        <v>515.9</v>
      </c>
      <c r="H140" s="423">
        <v>573</v>
      </c>
      <c r="I140" s="424">
        <v>0.7</v>
      </c>
      <c r="J140" s="425">
        <v>401.1</v>
      </c>
      <c r="K140" s="87"/>
    </row>
    <row r="141" spans="1:11" s="88" customFormat="1" ht="15">
      <c r="A141" s="419"/>
      <c r="B141" s="420"/>
      <c r="C141" s="421"/>
      <c r="D141" s="422"/>
      <c r="E141" s="423"/>
      <c r="F141" s="421"/>
      <c r="G141" s="422"/>
      <c r="H141" s="423"/>
      <c r="I141" s="424"/>
      <c r="J141" s="425"/>
      <c r="K141" s="87"/>
    </row>
    <row r="142" spans="1:11" s="88" customFormat="1" ht="15">
      <c r="A142" s="247"/>
      <c r="B142" s="248"/>
      <c r="C142" s="249"/>
      <c r="D142" s="249"/>
      <c r="E142" s="248"/>
      <c r="F142" s="249"/>
      <c r="G142" s="249"/>
      <c r="H142" s="248"/>
      <c r="I142" s="219"/>
      <c r="J142" s="219"/>
      <c r="K142" s="87"/>
    </row>
    <row r="143" spans="1:11" s="88" customFormat="1" ht="15">
      <c r="A143" s="247"/>
      <c r="B143" s="248"/>
      <c r="C143" s="249"/>
      <c r="D143" s="249"/>
      <c r="E143" s="248"/>
      <c r="F143" s="249"/>
      <c r="G143" s="249"/>
      <c r="H143" s="248"/>
      <c r="I143" s="219"/>
      <c r="J143" s="219"/>
      <c r="K143" s="87"/>
    </row>
    <row r="144" spans="1:11" s="88" customFormat="1" ht="15">
      <c r="A144" s="247"/>
      <c r="B144" s="248"/>
      <c r="C144" s="249"/>
      <c r="D144" s="249"/>
      <c r="E144" s="248"/>
      <c r="F144" s="249"/>
      <c r="G144" s="249"/>
      <c r="H144" s="248"/>
      <c r="I144" s="219"/>
      <c r="J144" s="219"/>
      <c r="K144" s="87"/>
    </row>
    <row r="145" spans="1:11" s="88" customFormat="1" ht="15">
      <c r="A145" s="247"/>
      <c r="B145" s="248"/>
      <c r="C145" s="249"/>
      <c r="D145" s="249"/>
      <c r="E145" s="248"/>
      <c r="F145" s="249"/>
      <c r="G145" s="249"/>
      <c r="H145" s="248"/>
      <c r="I145" s="219"/>
      <c r="J145" s="219"/>
      <c r="K145" s="87"/>
    </row>
    <row r="146" spans="1:11" s="88" customFormat="1" ht="15">
      <c r="A146" s="247"/>
      <c r="B146" s="248"/>
      <c r="C146" s="249"/>
      <c r="D146" s="249"/>
      <c r="E146" s="248"/>
      <c r="F146" s="249"/>
      <c r="G146" s="249"/>
      <c r="H146" s="248"/>
      <c r="I146" s="219"/>
      <c r="J146" s="219"/>
      <c r="K146" s="87"/>
    </row>
    <row r="147" spans="1:11" s="88" customFormat="1" ht="15">
      <c r="A147" s="247"/>
      <c r="B147" s="248"/>
      <c r="C147" s="249"/>
      <c r="D147" s="249"/>
      <c r="E147" s="248"/>
      <c r="F147" s="249"/>
      <c r="G147" s="249"/>
      <c r="H147" s="248"/>
      <c r="I147" s="219"/>
      <c r="J147" s="219"/>
      <c r="K147" s="87"/>
    </row>
    <row r="148" spans="1:11" s="88" customFormat="1" ht="15">
      <c r="A148" s="247"/>
      <c r="B148" s="248"/>
      <c r="C148" s="249"/>
      <c r="D148" s="249"/>
      <c r="E148" s="248"/>
      <c r="F148" s="249"/>
      <c r="G148" s="249"/>
      <c r="H148" s="248"/>
      <c r="I148" s="219"/>
      <c r="J148" s="219"/>
      <c r="K148" s="87"/>
    </row>
    <row r="149" spans="1:11" s="88" customFormat="1" ht="15">
      <c r="A149" s="247"/>
      <c r="B149" s="248"/>
      <c r="C149" s="249"/>
      <c r="D149" s="249"/>
      <c r="E149" s="248"/>
      <c r="F149" s="249"/>
      <c r="G149" s="249"/>
      <c r="H149" s="248"/>
      <c r="I149" s="219"/>
      <c r="J149" s="219"/>
      <c r="K149" s="87"/>
    </row>
    <row r="150" spans="1:11" s="88" customFormat="1" ht="15">
      <c r="A150" s="247"/>
      <c r="B150" s="248"/>
      <c r="C150" s="249"/>
      <c r="D150" s="249"/>
      <c r="E150" s="248"/>
      <c r="F150" s="249"/>
      <c r="G150" s="249"/>
      <c r="H150" s="248"/>
      <c r="I150" s="219"/>
      <c r="J150" s="219"/>
      <c r="K150" s="87"/>
    </row>
    <row r="151" spans="1:11" s="88" customFormat="1" ht="15">
      <c r="A151" s="247"/>
      <c r="B151" s="248"/>
      <c r="C151" s="249"/>
      <c r="D151" s="249"/>
      <c r="E151" s="248"/>
      <c r="F151" s="249"/>
      <c r="G151" s="249"/>
      <c r="H151" s="248"/>
      <c r="I151" s="219"/>
      <c r="J151" s="219"/>
      <c r="K151" s="87"/>
    </row>
    <row r="152" spans="1:11" s="88" customFormat="1" ht="15">
      <c r="A152" s="247"/>
      <c r="B152" s="248"/>
      <c r="C152" s="249"/>
      <c r="D152" s="249"/>
      <c r="E152" s="248"/>
      <c r="F152" s="249"/>
      <c r="G152" s="249"/>
      <c r="H152" s="248"/>
      <c r="I152" s="219"/>
      <c r="J152" s="219"/>
      <c r="K152" s="87"/>
    </row>
    <row r="153" spans="1:11" s="88" customFormat="1" ht="15">
      <c r="A153" s="247"/>
      <c r="B153" s="248"/>
      <c r="C153" s="249"/>
      <c r="D153" s="249"/>
      <c r="E153" s="248"/>
      <c r="F153" s="249"/>
      <c r="G153" s="249"/>
      <c r="H153" s="248"/>
      <c r="I153" s="219"/>
      <c r="J153" s="219"/>
      <c r="K153" s="87"/>
    </row>
    <row r="154" spans="1:11" s="88" customFormat="1" ht="15">
      <c r="A154" s="247"/>
      <c r="B154" s="248"/>
      <c r="C154" s="249"/>
      <c r="D154" s="249"/>
      <c r="E154" s="248"/>
      <c r="F154" s="249"/>
      <c r="G154" s="249"/>
      <c r="H154" s="248"/>
      <c r="I154" s="219"/>
      <c r="J154" s="219"/>
      <c r="K154" s="87"/>
    </row>
    <row r="155" spans="1:11" s="88" customFormat="1" ht="15">
      <c r="A155" s="247"/>
      <c r="B155" s="248"/>
      <c r="C155" s="249"/>
      <c r="D155" s="249"/>
      <c r="E155" s="248"/>
      <c r="F155" s="249"/>
      <c r="G155" s="249"/>
      <c r="H155" s="248"/>
      <c r="I155" s="219"/>
      <c r="J155" s="219"/>
      <c r="K155" s="87"/>
    </row>
    <row r="156" spans="1:11" s="88" customFormat="1" ht="15">
      <c r="A156" s="247"/>
      <c r="B156" s="248"/>
      <c r="C156" s="249"/>
      <c r="D156" s="249"/>
      <c r="E156" s="248"/>
      <c r="F156" s="249"/>
      <c r="G156" s="249"/>
      <c r="H156" s="248"/>
      <c r="I156" s="219"/>
      <c r="J156" s="219"/>
      <c r="K156" s="87"/>
    </row>
    <row r="157" spans="1:11" s="88" customFormat="1" ht="15">
      <c r="A157" s="247"/>
      <c r="B157" s="248"/>
      <c r="C157" s="249"/>
      <c r="D157" s="249"/>
      <c r="E157" s="248"/>
      <c r="F157" s="249"/>
      <c r="G157" s="249"/>
      <c r="H157" s="248"/>
      <c r="I157" s="219"/>
      <c r="J157" s="219"/>
      <c r="K157" s="87"/>
    </row>
    <row r="158" spans="1:11" s="88" customFormat="1" ht="15">
      <c r="A158" s="247"/>
      <c r="B158" s="248"/>
      <c r="C158" s="249"/>
      <c r="D158" s="249"/>
      <c r="E158" s="248"/>
      <c r="F158" s="249"/>
      <c r="G158" s="249"/>
      <c r="H158" s="248"/>
      <c r="I158" s="219"/>
      <c r="J158" s="219"/>
      <c r="K158" s="87"/>
    </row>
    <row r="159" spans="1:11" s="88" customFormat="1" ht="15">
      <c r="A159" s="247"/>
      <c r="B159" s="248"/>
      <c r="C159" s="249"/>
      <c r="D159" s="249"/>
      <c r="E159" s="248"/>
      <c r="F159" s="249"/>
      <c r="G159" s="249"/>
      <c r="H159" s="248"/>
      <c r="I159" s="219"/>
      <c r="J159" s="219"/>
      <c r="K159" s="87"/>
    </row>
    <row r="160" spans="1:11" s="88" customFormat="1" ht="15">
      <c r="A160" s="213" t="s">
        <v>28</v>
      </c>
      <c r="B160" s="214"/>
      <c r="C160" s="215" t="s">
        <v>34</v>
      </c>
      <c r="D160" s="216"/>
      <c r="E160" s="217"/>
      <c r="F160" s="216"/>
      <c r="G160" s="216"/>
      <c r="H160" s="68"/>
      <c r="I160" s="218"/>
      <c r="J160" s="219"/>
      <c r="K160" s="87"/>
    </row>
    <row r="161" spans="1:18" s="88" customFormat="1" ht="15">
      <c r="A161" s="213"/>
      <c r="B161" s="217"/>
      <c r="C161" s="216"/>
      <c r="D161" s="216"/>
      <c r="E161" s="217"/>
      <c r="F161" s="216"/>
      <c r="G161" s="216"/>
      <c r="H161" s="217"/>
      <c r="I161" s="218"/>
      <c r="J161" s="218"/>
      <c r="K161" s="87"/>
    </row>
    <row r="162" spans="1:18" s="88" customFormat="1" ht="15">
      <c r="A162" s="213" t="s">
        <v>136</v>
      </c>
      <c r="B162" s="220"/>
      <c r="C162" s="87"/>
      <c r="D162" s="215" t="s">
        <v>235</v>
      </c>
      <c r="E162" s="221"/>
      <c r="F162" s="222"/>
      <c r="G162" s="221"/>
      <c r="H162" s="220"/>
      <c r="I162" s="219"/>
      <c r="J162" s="223"/>
      <c r="K162" s="87"/>
    </row>
    <row r="163" spans="1:18" s="88" customFormat="1" ht="15">
      <c r="A163" s="224"/>
      <c r="B163" s="217"/>
      <c r="C163" s="216"/>
      <c r="D163" s="216"/>
      <c r="E163" s="217"/>
      <c r="F163" s="216"/>
      <c r="G163" s="216"/>
      <c r="H163" s="217"/>
      <c r="I163" s="218"/>
      <c r="J163" s="218"/>
      <c r="K163" s="87"/>
    </row>
    <row r="164" spans="1:18" s="88" customFormat="1" ht="15">
      <c r="A164" s="225"/>
      <c r="B164" s="226" t="s">
        <v>137</v>
      </c>
      <c r="C164" s="227"/>
      <c r="D164" s="228"/>
      <c r="E164" s="229" t="s">
        <v>138</v>
      </c>
      <c r="F164" s="227"/>
      <c r="G164" s="228"/>
      <c r="H164" s="226" t="s">
        <v>139</v>
      </c>
      <c r="I164" s="230"/>
      <c r="J164" s="373"/>
      <c r="K164" s="87"/>
    </row>
    <row r="165" spans="1:18" s="88" customFormat="1" ht="15">
      <c r="A165" s="231"/>
      <c r="B165" s="232"/>
      <c r="C165" s="233" t="s">
        <v>140</v>
      </c>
      <c r="D165" s="234" t="s">
        <v>141</v>
      </c>
      <c r="E165" s="235"/>
      <c r="F165" s="236" t="s">
        <v>140</v>
      </c>
      <c r="G165" s="234" t="s">
        <v>142</v>
      </c>
      <c r="H165" s="237"/>
      <c r="I165" s="238" t="s">
        <v>140</v>
      </c>
      <c r="J165" s="374" t="s">
        <v>141</v>
      </c>
      <c r="K165" s="87"/>
    </row>
    <row r="166" spans="1:18" s="22" customFormat="1" ht="15">
      <c r="A166" s="239" t="s">
        <v>143</v>
      </c>
      <c r="B166" s="240" t="s">
        <v>144</v>
      </c>
      <c r="C166" s="241" t="s">
        <v>145</v>
      </c>
      <c r="D166" s="242" t="s">
        <v>145</v>
      </c>
      <c r="E166" s="243" t="s">
        <v>144</v>
      </c>
      <c r="F166" s="244" t="s">
        <v>145</v>
      </c>
      <c r="G166" s="242" t="s">
        <v>145</v>
      </c>
      <c r="H166" s="245" t="s">
        <v>144</v>
      </c>
      <c r="I166" s="246" t="s">
        <v>145</v>
      </c>
      <c r="J166" s="375" t="s">
        <v>145</v>
      </c>
      <c r="K166" s="87"/>
      <c r="L166" s="88"/>
      <c r="M166" s="88"/>
      <c r="N166" s="88"/>
      <c r="O166" s="88"/>
      <c r="P166" s="88"/>
      <c r="Q166" s="88"/>
      <c r="R166" s="88"/>
    </row>
    <row r="167" spans="1:18" s="88" customFormat="1" ht="15">
      <c r="A167" s="419" t="s">
        <v>396</v>
      </c>
      <c r="B167" s="420">
        <v>3200</v>
      </c>
      <c r="C167" s="421">
        <v>1.58</v>
      </c>
      <c r="D167" s="422">
        <v>5056</v>
      </c>
      <c r="E167" s="423"/>
      <c r="F167" s="421"/>
      <c r="G167" s="422"/>
      <c r="H167" s="420">
        <v>3200</v>
      </c>
      <c r="I167" s="421">
        <v>1.58</v>
      </c>
      <c r="J167" s="422">
        <v>5056</v>
      </c>
      <c r="K167" s="87"/>
    </row>
    <row r="168" spans="1:18" s="49" customFormat="1" ht="15">
      <c r="A168" s="419"/>
      <c r="B168" s="420"/>
      <c r="C168" s="421"/>
      <c r="D168" s="422"/>
      <c r="E168" s="423"/>
      <c r="F168" s="421"/>
      <c r="G168" s="422"/>
      <c r="H168" s="423"/>
      <c r="I168" s="424"/>
      <c r="J168" s="425"/>
      <c r="K168" s="87"/>
      <c r="L168" s="88"/>
      <c r="M168" s="88"/>
      <c r="N168" s="88"/>
      <c r="O168" s="88"/>
      <c r="P168" s="88"/>
      <c r="Q168" s="88"/>
      <c r="R168" s="88"/>
    </row>
    <row r="169" spans="1:18" s="49" customFormat="1" ht="15">
      <c r="A169" s="419" t="s">
        <v>404</v>
      </c>
      <c r="B169" s="420"/>
      <c r="C169" s="421"/>
      <c r="D169" s="422"/>
      <c r="E169" s="423">
        <v>1263</v>
      </c>
      <c r="F169" s="421">
        <v>1.58</v>
      </c>
      <c r="G169" s="422">
        <v>1995.54</v>
      </c>
      <c r="H169" s="423">
        <v>1937</v>
      </c>
      <c r="I169" s="424">
        <v>1.58</v>
      </c>
      <c r="J169" s="425">
        <v>3060.46</v>
      </c>
      <c r="K169" s="87"/>
      <c r="L169" s="88"/>
      <c r="M169" s="88"/>
      <c r="N169" s="88"/>
      <c r="O169" s="88"/>
      <c r="P169" s="88"/>
      <c r="Q169" s="88"/>
      <c r="R169" s="88"/>
    </row>
    <row r="170" spans="1:18" s="49" customFormat="1" ht="15">
      <c r="A170" s="419"/>
      <c r="B170" s="420"/>
      <c r="C170" s="421"/>
      <c r="D170" s="422"/>
      <c r="E170" s="423"/>
      <c r="F170" s="421"/>
      <c r="G170" s="422"/>
      <c r="H170" s="423"/>
      <c r="I170" s="424"/>
      <c r="J170" s="425"/>
      <c r="K170" s="87"/>
      <c r="L170" s="88"/>
      <c r="M170" s="88"/>
      <c r="N170" s="88"/>
      <c r="O170" s="88"/>
      <c r="P170" s="88"/>
      <c r="Q170" s="88"/>
      <c r="R170" s="88"/>
    </row>
    <row r="171" spans="1:18" s="49" customFormat="1" ht="15">
      <c r="A171" s="419" t="s">
        <v>408</v>
      </c>
      <c r="B171" s="420">
        <v>1800</v>
      </c>
      <c r="C171" s="421">
        <v>1.58</v>
      </c>
      <c r="D171" s="422">
        <v>2844</v>
      </c>
      <c r="E171" s="423"/>
      <c r="F171" s="421"/>
      <c r="G171" s="422"/>
      <c r="H171" s="423">
        <v>3737</v>
      </c>
      <c r="I171" s="424">
        <v>1.58</v>
      </c>
      <c r="J171" s="425">
        <v>5904.46</v>
      </c>
      <c r="K171" s="87"/>
      <c r="L171" s="88"/>
      <c r="M171" s="88"/>
      <c r="N171" s="88"/>
      <c r="O171" s="88"/>
      <c r="P171" s="88"/>
      <c r="Q171" s="88"/>
      <c r="R171" s="88"/>
    </row>
    <row r="172" spans="1:18" s="49" customFormat="1" ht="15">
      <c r="A172" s="419"/>
      <c r="B172" s="420"/>
      <c r="C172" s="421"/>
      <c r="D172" s="422"/>
      <c r="E172" s="423"/>
      <c r="F172" s="421"/>
      <c r="G172" s="422"/>
      <c r="H172" s="423"/>
      <c r="I172" s="424"/>
      <c r="J172" s="425"/>
      <c r="K172" s="87"/>
      <c r="L172" s="88"/>
      <c r="M172" s="88"/>
      <c r="N172" s="88"/>
      <c r="O172" s="88"/>
      <c r="P172" s="88"/>
      <c r="Q172" s="88"/>
      <c r="R172" s="88"/>
    </row>
    <row r="173" spans="1:18" s="22" customFormat="1" ht="15">
      <c r="A173" s="419" t="s">
        <v>410</v>
      </c>
      <c r="B173" s="420"/>
      <c r="C173" s="421"/>
      <c r="D173" s="422"/>
      <c r="E173" s="423">
        <v>1426</v>
      </c>
      <c r="F173" s="421">
        <v>1.58</v>
      </c>
      <c r="G173" s="422">
        <v>2253.08</v>
      </c>
      <c r="H173" s="423">
        <v>2314</v>
      </c>
      <c r="I173" s="424">
        <v>1.58</v>
      </c>
      <c r="J173" s="425">
        <v>3656.12</v>
      </c>
      <c r="K173" s="87"/>
      <c r="L173" s="88"/>
      <c r="M173" s="88"/>
      <c r="N173" s="88"/>
      <c r="O173" s="88"/>
      <c r="P173" s="88"/>
      <c r="Q173" s="88"/>
      <c r="R173" s="88"/>
    </row>
    <row r="174" spans="1:18" s="22" customFormat="1" ht="15">
      <c r="A174" s="419"/>
      <c r="B174" s="420"/>
      <c r="C174" s="421"/>
      <c r="D174" s="422"/>
      <c r="E174" s="423"/>
      <c r="F174" s="421"/>
      <c r="G174" s="422"/>
      <c r="H174" s="479">
        <v>500</v>
      </c>
      <c r="I174" s="480">
        <v>1.56</v>
      </c>
      <c r="J174" s="481">
        <v>780</v>
      </c>
      <c r="K174" s="87"/>
      <c r="L174" s="88"/>
      <c r="M174" s="88"/>
      <c r="N174" s="88"/>
      <c r="O174" s="88"/>
      <c r="P174" s="88"/>
      <c r="Q174" s="88"/>
      <c r="R174" s="88"/>
    </row>
    <row r="175" spans="1:18" s="22" customFormat="1" ht="15">
      <c r="A175" s="419" t="s">
        <v>443</v>
      </c>
      <c r="B175" s="420">
        <v>500</v>
      </c>
      <c r="C175" s="421">
        <v>1.56</v>
      </c>
      <c r="D175" s="422">
        <v>780</v>
      </c>
      <c r="E175" s="423"/>
      <c r="F175" s="421"/>
      <c r="G175" s="422"/>
      <c r="H175" s="423">
        <v>2314</v>
      </c>
      <c r="I175" s="424">
        <v>1.58</v>
      </c>
      <c r="J175" s="425">
        <v>3656.12</v>
      </c>
      <c r="K175" s="87"/>
      <c r="L175" s="88"/>
      <c r="M175" s="88"/>
      <c r="N175" s="88"/>
      <c r="O175" s="88"/>
      <c r="P175" s="88"/>
      <c r="Q175" s="88"/>
      <c r="R175" s="88"/>
    </row>
    <row r="176" spans="1:18" s="22" customFormat="1" ht="15">
      <c r="A176" s="419"/>
      <c r="B176" s="420"/>
      <c r="C176" s="421"/>
      <c r="D176" s="422"/>
      <c r="E176" s="423"/>
      <c r="F176" s="421"/>
      <c r="G176" s="422"/>
      <c r="H176" s="423">
        <v>500</v>
      </c>
      <c r="I176" s="424">
        <v>1.56</v>
      </c>
      <c r="J176" s="425">
        <v>780</v>
      </c>
      <c r="K176" s="87"/>
      <c r="L176" s="88"/>
      <c r="M176" s="88"/>
      <c r="N176" s="88"/>
      <c r="O176" s="88"/>
      <c r="P176" s="88"/>
      <c r="Q176" s="88"/>
      <c r="R176" s="88"/>
    </row>
    <row r="177" spans="1:18" s="22" customFormat="1" ht="15">
      <c r="A177" s="419"/>
      <c r="B177" s="420"/>
      <c r="C177" s="421"/>
      <c r="D177" s="422"/>
      <c r="E177" s="423"/>
      <c r="F177" s="421"/>
      <c r="G177" s="422"/>
      <c r="H177" s="423"/>
      <c r="I177" s="424"/>
      <c r="J177" s="425"/>
      <c r="K177" s="87"/>
      <c r="L177" s="88"/>
      <c r="M177" s="88"/>
      <c r="N177" s="88"/>
      <c r="O177" s="88"/>
      <c r="P177" s="88"/>
      <c r="Q177" s="88"/>
      <c r="R177" s="88"/>
    </row>
    <row r="178" spans="1:18" s="22" customFormat="1" ht="15">
      <c r="A178" s="419" t="s">
        <v>443</v>
      </c>
      <c r="B178" s="420"/>
      <c r="C178" s="421"/>
      <c r="D178" s="422"/>
      <c r="E178" s="423">
        <v>876</v>
      </c>
      <c r="F178" s="421">
        <v>1.58</v>
      </c>
      <c r="G178" s="422">
        <v>1384.08</v>
      </c>
      <c r="H178" s="423">
        <v>1438</v>
      </c>
      <c r="I178" s="424">
        <v>1.58</v>
      </c>
      <c r="J178" s="425">
        <v>2272.04</v>
      </c>
      <c r="K178" s="87"/>
      <c r="L178" s="88"/>
      <c r="M178" s="88"/>
      <c r="N178" s="88"/>
      <c r="O178" s="88"/>
      <c r="P178" s="88"/>
      <c r="Q178" s="88"/>
      <c r="R178" s="88"/>
    </row>
    <row r="179" spans="1:18" s="22" customFormat="1" ht="15">
      <c r="A179" s="419"/>
      <c r="B179" s="420"/>
      <c r="C179" s="421"/>
      <c r="D179" s="422"/>
      <c r="E179" s="423"/>
      <c r="F179" s="421"/>
      <c r="G179" s="422"/>
      <c r="H179" s="423">
        <v>500</v>
      </c>
      <c r="I179" s="424">
        <v>1.56</v>
      </c>
      <c r="J179" s="425">
        <v>780</v>
      </c>
      <c r="K179" s="87"/>
      <c r="L179" s="88"/>
      <c r="M179" s="88"/>
      <c r="N179" s="88"/>
      <c r="O179" s="88"/>
      <c r="P179" s="88"/>
      <c r="Q179" s="88"/>
      <c r="R179" s="88"/>
    </row>
    <row r="180" spans="1:18" s="22" customFormat="1" ht="15">
      <c r="A180" s="419"/>
      <c r="B180" s="420"/>
      <c r="C180" s="421"/>
      <c r="D180" s="422"/>
      <c r="E180" s="423"/>
      <c r="F180" s="421"/>
      <c r="G180" s="422"/>
      <c r="H180" s="423"/>
      <c r="I180" s="424"/>
      <c r="J180" s="425"/>
      <c r="K180" s="87"/>
      <c r="L180" s="88"/>
      <c r="M180" s="88"/>
      <c r="N180" s="88"/>
      <c r="O180" s="88"/>
      <c r="P180" s="88"/>
      <c r="Q180" s="88"/>
      <c r="R180" s="88"/>
    </row>
    <row r="181" spans="1:18" s="22" customFormat="1" ht="15">
      <c r="A181" s="419" t="s">
        <v>441</v>
      </c>
      <c r="B181" s="420"/>
      <c r="C181" s="421"/>
      <c r="D181" s="422"/>
      <c r="E181" s="423">
        <v>1389</v>
      </c>
      <c r="F181" s="421">
        <v>1.58</v>
      </c>
      <c r="G181" s="422">
        <v>2194.62</v>
      </c>
      <c r="H181" s="423">
        <v>49</v>
      </c>
      <c r="I181" s="424">
        <v>1.58</v>
      </c>
      <c r="J181" s="425">
        <v>77.42</v>
      </c>
      <c r="K181" s="87"/>
      <c r="L181" s="88"/>
      <c r="M181" s="88"/>
      <c r="N181" s="88"/>
      <c r="O181" s="88"/>
      <c r="P181" s="88"/>
      <c r="Q181" s="88"/>
      <c r="R181" s="88"/>
    </row>
    <row r="182" spans="1:18" s="22" customFormat="1" ht="15">
      <c r="A182" s="419"/>
      <c r="B182" s="420"/>
      <c r="C182" s="421"/>
      <c r="D182" s="422"/>
      <c r="E182" s="423"/>
      <c r="F182" s="421"/>
      <c r="G182" s="422"/>
      <c r="H182" s="423">
        <v>500</v>
      </c>
      <c r="I182" s="424">
        <v>1.56</v>
      </c>
      <c r="J182" s="425">
        <v>780</v>
      </c>
      <c r="K182" s="87"/>
      <c r="L182" s="88"/>
      <c r="M182" s="88"/>
      <c r="N182" s="88"/>
      <c r="O182" s="88"/>
      <c r="P182" s="88"/>
      <c r="Q182" s="88"/>
      <c r="R182" s="88"/>
    </row>
    <row r="183" spans="1:18" s="22" customFormat="1">
      <c r="A183" s="250"/>
      <c r="B183" s="87"/>
      <c r="C183" s="87"/>
      <c r="D183" s="87"/>
      <c r="E183" s="87"/>
      <c r="F183" s="87"/>
      <c r="G183" s="87"/>
      <c r="H183" s="87"/>
      <c r="I183" s="87"/>
      <c r="J183" s="87"/>
      <c r="K183" s="87"/>
      <c r="L183" s="88"/>
      <c r="M183" s="88"/>
      <c r="N183" s="88"/>
      <c r="O183" s="88"/>
      <c r="P183" s="88"/>
      <c r="Q183" s="88"/>
      <c r="R183" s="88"/>
    </row>
    <row r="184" spans="1:18" s="22" customFormat="1">
      <c r="A184" s="250"/>
      <c r="B184" s="87"/>
      <c r="C184" s="87"/>
      <c r="D184" s="87"/>
      <c r="E184" s="87"/>
      <c r="F184" s="87"/>
      <c r="G184" s="87"/>
      <c r="H184" s="87"/>
      <c r="I184" s="87"/>
      <c r="J184" s="87"/>
      <c r="K184" s="87"/>
      <c r="L184" s="88"/>
      <c r="M184" s="88"/>
      <c r="N184" s="88"/>
      <c r="O184" s="88"/>
      <c r="P184" s="88"/>
      <c r="Q184" s="88"/>
      <c r="R184" s="88"/>
    </row>
    <row r="185" spans="1:18" s="22" customFormat="1">
      <c r="A185" s="250"/>
      <c r="B185" s="87"/>
      <c r="C185" s="87"/>
      <c r="D185" s="87"/>
      <c r="E185" s="87"/>
      <c r="F185" s="87"/>
      <c r="G185" s="275"/>
      <c r="H185" s="87"/>
      <c r="I185" s="87"/>
      <c r="J185" s="87"/>
      <c r="K185" s="87"/>
      <c r="L185" s="88"/>
      <c r="M185" s="88"/>
      <c r="N185" s="88"/>
      <c r="O185" s="88"/>
      <c r="P185" s="88"/>
      <c r="Q185" s="88"/>
      <c r="R185" s="88"/>
    </row>
    <row r="186" spans="1:18" s="22" customFormat="1">
      <c r="A186" s="250"/>
      <c r="B186" s="87"/>
      <c r="C186" s="87"/>
      <c r="D186" s="87"/>
      <c r="E186" s="87"/>
      <c r="F186" s="87"/>
      <c r="G186" s="87"/>
      <c r="H186" s="87"/>
      <c r="I186" s="87"/>
      <c r="J186" s="87"/>
      <c r="K186" s="87"/>
      <c r="L186" s="88"/>
      <c r="M186" s="88"/>
      <c r="N186" s="88"/>
      <c r="O186" s="88"/>
      <c r="P186" s="88"/>
      <c r="Q186" s="88"/>
      <c r="R186" s="88"/>
    </row>
    <row r="187" spans="1:18" s="22" customFormat="1">
      <c r="A187" s="250"/>
      <c r="B187" s="87"/>
      <c r="C187" s="87"/>
      <c r="D187" s="87"/>
      <c r="E187" s="87"/>
      <c r="F187" s="87"/>
      <c r="G187" s="87"/>
      <c r="H187" s="87"/>
      <c r="I187" s="87"/>
      <c r="J187" s="87"/>
      <c r="K187" s="87"/>
      <c r="L187" s="88"/>
      <c r="M187" s="88"/>
      <c r="N187" s="88"/>
      <c r="O187" s="88"/>
      <c r="P187" s="88"/>
      <c r="Q187" s="88"/>
      <c r="R187" s="88"/>
    </row>
    <row r="188" spans="1:18" s="22" customFormat="1">
      <c r="A188" s="250"/>
      <c r="B188" s="87"/>
      <c r="C188" s="87"/>
      <c r="D188" s="87"/>
      <c r="E188" s="87"/>
      <c r="F188" s="87"/>
      <c r="G188" s="87"/>
      <c r="H188" s="87"/>
      <c r="I188" s="87"/>
      <c r="J188" s="87"/>
      <c r="K188" s="87"/>
      <c r="L188" s="88"/>
      <c r="M188" s="88"/>
      <c r="N188" s="88"/>
      <c r="O188" s="88"/>
      <c r="P188" s="88"/>
      <c r="Q188" s="88"/>
      <c r="R188" s="88"/>
    </row>
    <row r="189" spans="1:18" s="22" customFormat="1">
      <c r="A189" s="250"/>
      <c r="B189" s="87"/>
      <c r="C189" s="87"/>
      <c r="D189" s="87"/>
      <c r="E189" s="87"/>
      <c r="F189" s="87"/>
      <c r="G189" s="87"/>
      <c r="H189" s="87"/>
      <c r="I189" s="87"/>
      <c r="J189" s="87"/>
      <c r="K189" s="87"/>
      <c r="L189" s="88"/>
      <c r="M189" s="88"/>
      <c r="N189" s="88"/>
      <c r="O189" s="88"/>
      <c r="P189" s="88"/>
      <c r="Q189" s="88"/>
      <c r="R189" s="88"/>
    </row>
    <row r="190" spans="1:18" s="22" customFormat="1">
      <c r="A190" s="250"/>
      <c r="B190" s="87"/>
      <c r="C190" s="87"/>
      <c r="D190" s="87"/>
      <c r="E190" s="87"/>
      <c r="F190" s="87"/>
      <c r="G190" s="87"/>
      <c r="H190" s="87"/>
      <c r="I190" s="87"/>
      <c r="J190" s="87"/>
      <c r="K190" s="87"/>
      <c r="L190" s="88"/>
      <c r="M190" s="88"/>
      <c r="N190" s="88"/>
      <c r="O190" s="88"/>
      <c r="P190" s="88"/>
      <c r="Q190" s="88"/>
      <c r="R190" s="88"/>
    </row>
    <row r="191" spans="1:18" s="22" customFormat="1">
      <c r="A191" s="250"/>
      <c r="B191" s="87"/>
      <c r="C191" s="87"/>
      <c r="D191" s="87"/>
      <c r="E191" s="87"/>
      <c r="F191" s="87"/>
      <c r="G191" s="87"/>
      <c r="H191" s="87"/>
      <c r="I191" s="87"/>
      <c r="J191" s="87"/>
      <c r="K191" s="87"/>
      <c r="L191" s="88"/>
      <c r="M191" s="88"/>
      <c r="N191" s="88"/>
      <c r="O191" s="88"/>
      <c r="P191" s="88"/>
      <c r="Q191" s="88"/>
      <c r="R191" s="88"/>
    </row>
    <row r="192" spans="1:18" s="22" customFormat="1">
      <c r="A192" s="250"/>
      <c r="B192" s="87"/>
      <c r="C192" s="87"/>
      <c r="D192" s="87"/>
      <c r="E192" s="87"/>
      <c r="F192" s="87"/>
      <c r="G192" s="87"/>
      <c r="H192" s="87"/>
      <c r="I192" s="87"/>
      <c r="J192" s="87"/>
      <c r="K192" s="87"/>
      <c r="L192" s="88"/>
      <c r="M192" s="88"/>
      <c r="N192" s="88"/>
      <c r="O192" s="88"/>
      <c r="P192" s="88"/>
      <c r="Q192" s="88"/>
      <c r="R192" s="88"/>
    </row>
    <row r="193" spans="1:18" s="22" customFormat="1">
      <c r="A193" s="250"/>
      <c r="B193" s="87"/>
      <c r="C193" s="87"/>
      <c r="D193" s="87"/>
      <c r="E193" s="87"/>
      <c r="F193" s="87"/>
      <c r="G193" s="87"/>
      <c r="H193" s="87"/>
      <c r="I193" s="87"/>
      <c r="J193" s="87"/>
      <c r="K193" s="87"/>
      <c r="L193" s="88"/>
      <c r="M193" s="88"/>
      <c r="N193" s="88"/>
      <c r="O193" s="88"/>
      <c r="P193" s="88"/>
      <c r="Q193" s="88"/>
      <c r="R193" s="88"/>
    </row>
    <row r="194" spans="1:18" s="22" customFormat="1">
      <c r="A194" s="250"/>
      <c r="B194" s="87"/>
      <c r="C194" s="87"/>
      <c r="D194" s="87"/>
      <c r="E194" s="87"/>
      <c r="F194" s="87"/>
      <c r="G194" s="87"/>
      <c r="H194" s="87"/>
      <c r="I194" s="87"/>
      <c r="J194" s="87"/>
      <c r="K194" s="87"/>
      <c r="L194" s="88"/>
      <c r="M194" s="88"/>
      <c r="N194" s="88"/>
      <c r="O194" s="88"/>
      <c r="P194" s="88"/>
      <c r="Q194" s="88"/>
      <c r="R194" s="88"/>
    </row>
    <row r="195" spans="1:18" s="22" customFormat="1">
      <c r="A195" s="250"/>
      <c r="B195" s="87"/>
      <c r="C195" s="87"/>
      <c r="D195" s="87"/>
      <c r="E195" s="87"/>
      <c r="F195" s="87"/>
      <c r="G195" s="87"/>
      <c r="H195" s="87"/>
      <c r="I195" s="87"/>
      <c r="J195" s="87"/>
      <c r="K195" s="87"/>
      <c r="L195" s="88"/>
      <c r="M195" s="88"/>
      <c r="N195" s="88"/>
      <c r="O195" s="88"/>
      <c r="P195" s="88"/>
      <c r="Q195" s="88"/>
      <c r="R195" s="88"/>
    </row>
    <row r="196" spans="1:18" s="22" customFormat="1">
      <c r="A196" s="250"/>
      <c r="B196" s="87"/>
      <c r="C196" s="87"/>
      <c r="D196" s="87"/>
      <c r="E196" s="87"/>
      <c r="F196" s="87"/>
      <c r="G196" s="87"/>
      <c r="H196" s="87"/>
      <c r="I196" s="87"/>
      <c r="J196" s="87"/>
      <c r="K196" s="87"/>
      <c r="L196" s="88"/>
      <c r="M196" s="88"/>
      <c r="N196" s="88"/>
      <c r="O196" s="88"/>
      <c r="P196" s="88"/>
      <c r="Q196" s="88"/>
      <c r="R196" s="88"/>
    </row>
    <row r="197" spans="1:18" s="22" customFormat="1">
      <c r="A197" s="250"/>
      <c r="B197" s="87"/>
      <c r="C197" s="87"/>
      <c r="D197" s="87"/>
      <c r="E197" s="87"/>
      <c r="F197" s="87"/>
      <c r="G197" s="87"/>
      <c r="H197" s="87"/>
      <c r="I197" s="87"/>
      <c r="J197" s="87"/>
      <c r="K197" s="87"/>
      <c r="L197" s="88"/>
      <c r="M197" s="88"/>
      <c r="N197" s="88"/>
      <c r="O197" s="88"/>
      <c r="P197" s="88"/>
      <c r="Q197" s="88"/>
      <c r="R197" s="88"/>
    </row>
    <row r="198" spans="1:18" s="22" customFormat="1">
      <c r="A198" s="250"/>
      <c r="B198" s="87"/>
      <c r="C198" s="87"/>
      <c r="D198" s="87"/>
      <c r="E198" s="87"/>
      <c r="F198" s="87"/>
      <c r="G198" s="87"/>
      <c r="H198" s="87"/>
      <c r="I198" s="87"/>
      <c r="J198" s="87"/>
      <c r="K198" s="87"/>
      <c r="L198" s="88"/>
      <c r="M198" s="88"/>
      <c r="N198" s="88"/>
      <c r="O198" s="88"/>
      <c r="P198" s="88"/>
      <c r="Q198" s="88"/>
      <c r="R198" s="88"/>
    </row>
    <row r="199" spans="1:18" s="22" customFormat="1">
      <c r="A199" s="250"/>
      <c r="B199" s="87"/>
      <c r="C199" s="87"/>
      <c r="D199" s="87"/>
      <c r="E199" s="87"/>
      <c r="F199" s="87"/>
      <c r="G199" s="87"/>
      <c r="H199" s="87"/>
      <c r="I199" s="87"/>
      <c r="J199" s="87"/>
      <c r="K199" s="87"/>
      <c r="L199" s="88"/>
      <c r="M199" s="88"/>
      <c r="N199" s="88"/>
      <c r="O199" s="88"/>
      <c r="P199" s="88"/>
      <c r="Q199" s="88"/>
      <c r="R199" s="88"/>
    </row>
    <row r="200" spans="1:18" s="22" customFormat="1">
      <c r="A200" s="250"/>
      <c r="B200" s="87"/>
      <c r="C200" s="87"/>
      <c r="D200" s="87"/>
      <c r="E200" s="87"/>
      <c r="F200" s="87"/>
      <c r="G200" s="87"/>
      <c r="H200" s="87"/>
      <c r="I200" s="87"/>
      <c r="J200" s="87"/>
      <c r="K200" s="87"/>
      <c r="L200" s="88"/>
      <c r="M200" s="88"/>
      <c r="N200" s="88"/>
      <c r="O200" s="88"/>
      <c r="P200" s="88"/>
      <c r="Q200" s="88"/>
      <c r="R200" s="88"/>
    </row>
    <row r="201" spans="1:18" s="22" customFormat="1">
      <c r="A201" s="250"/>
      <c r="B201" s="87"/>
      <c r="C201" s="87"/>
      <c r="D201" s="87"/>
      <c r="E201" s="87"/>
      <c r="F201" s="87"/>
      <c r="G201" s="87"/>
      <c r="H201" s="87"/>
      <c r="I201" s="87"/>
      <c r="J201" s="87"/>
      <c r="K201" s="87"/>
      <c r="L201" s="88"/>
      <c r="M201" s="88"/>
      <c r="N201" s="88"/>
      <c r="O201" s="88"/>
      <c r="P201" s="88"/>
      <c r="Q201" s="88"/>
      <c r="R201" s="88"/>
    </row>
    <row r="202" spans="1:18" s="22" customFormat="1">
      <c r="A202" s="250"/>
      <c r="B202" s="87"/>
      <c r="C202" s="87"/>
      <c r="D202" s="87"/>
      <c r="E202" s="87"/>
      <c r="F202" s="87"/>
      <c r="G202" s="87"/>
      <c r="H202" s="87"/>
      <c r="I202" s="87"/>
      <c r="J202" s="87"/>
      <c r="K202" s="87"/>
      <c r="L202" s="88"/>
      <c r="M202" s="88"/>
      <c r="N202" s="88"/>
      <c r="O202" s="88"/>
      <c r="P202" s="88"/>
      <c r="Q202" s="88"/>
      <c r="R202" s="88"/>
    </row>
    <row r="203" spans="1:18" s="22" customFormat="1">
      <c r="A203" s="250"/>
      <c r="B203" s="87"/>
      <c r="C203" s="87"/>
      <c r="D203" s="87"/>
      <c r="E203" s="87"/>
      <c r="F203" s="87"/>
      <c r="G203" s="87"/>
      <c r="H203" s="87"/>
      <c r="I203" s="87"/>
      <c r="J203" s="87"/>
      <c r="K203" s="87"/>
      <c r="L203" s="88"/>
      <c r="M203" s="88"/>
      <c r="N203" s="88"/>
      <c r="O203" s="88"/>
      <c r="P203" s="88"/>
      <c r="Q203" s="88"/>
      <c r="R203" s="88"/>
    </row>
    <row r="204" spans="1:18" s="22" customFormat="1">
      <c r="A204" s="250"/>
      <c r="B204" s="87"/>
      <c r="C204" s="87"/>
      <c r="D204" s="87"/>
      <c r="E204" s="87"/>
      <c r="F204" s="87"/>
      <c r="G204" s="87"/>
      <c r="H204" s="87"/>
      <c r="I204" s="87"/>
      <c r="J204" s="87"/>
      <c r="K204" s="87"/>
      <c r="L204" s="88"/>
      <c r="M204" s="88"/>
      <c r="N204" s="88"/>
      <c r="O204" s="88"/>
      <c r="P204" s="88"/>
      <c r="Q204" s="88"/>
      <c r="R204" s="88"/>
    </row>
    <row r="205" spans="1:18" s="22" customFormat="1">
      <c r="A205" s="250"/>
      <c r="B205" s="87"/>
      <c r="C205" s="87"/>
      <c r="D205" s="87"/>
      <c r="E205" s="87"/>
      <c r="F205" s="87"/>
      <c r="G205" s="87"/>
      <c r="H205" s="87"/>
      <c r="I205" s="87"/>
      <c r="J205" s="87"/>
      <c r="K205" s="87"/>
      <c r="L205" s="88"/>
      <c r="M205" s="88"/>
      <c r="N205" s="88"/>
      <c r="O205" s="88"/>
      <c r="P205" s="88"/>
      <c r="Q205" s="88"/>
      <c r="R205" s="88"/>
    </row>
    <row r="206" spans="1:18" s="22" customFormat="1">
      <c r="A206" s="250"/>
      <c r="B206" s="87"/>
      <c r="C206" s="87"/>
      <c r="D206" s="87"/>
      <c r="E206" s="87"/>
      <c r="F206" s="87"/>
      <c r="G206" s="87"/>
      <c r="H206" s="87"/>
      <c r="I206" s="87"/>
      <c r="J206" s="87"/>
      <c r="K206" s="87"/>
      <c r="L206" s="88"/>
      <c r="M206" s="88"/>
      <c r="N206" s="88"/>
      <c r="O206" s="88"/>
      <c r="P206" s="88"/>
      <c r="Q206" s="88"/>
      <c r="R206" s="88"/>
    </row>
    <row r="207" spans="1:18" s="22" customFormat="1">
      <c r="A207" s="250"/>
      <c r="B207" s="87"/>
      <c r="C207" s="87"/>
      <c r="D207" s="87"/>
      <c r="E207" s="87"/>
      <c r="F207" s="87"/>
      <c r="G207" s="87"/>
      <c r="H207" s="87"/>
      <c r="I207" s="87"/>
      <c r="J207" s="87"/>
      <c r="K207" s="87"/>
      <c r="L207" s="88"/>
      <c r="M207" s="88"/>
      <c r="N207" s="88"/>
      <c r="O207" s="88"/>
      <c r="P207" s="88"/>
      <c r="Q207" s="88"/>
      <c r="R207" s="88"/>
    </row>
    <row r="208" spans="1:18" s="22" customFormat="1">
      <c r="A208" s="250"/>
      <c r="B208" s="87"/>
      <c r="C208" s="87"/>
      <c r="D208" s="87"/>
      <c r="E208" s="87"/>
      <c r="F208" s="87"/>
      <c r="G208" s="87"/>
      <c r="H208" s="87"/>
      <c r="I208" s="87"/>
      <c r="J208" s="87"/>
      <c r="K208" s="87"/>
      <c r="L208" s="88"/>
      <c r="M208" s="88"/>
      <c r="N208" s="88"/>
      <c r="O208" s="88"/>
      <c r="P208" s="88"/>
      <c r="Q208" s="88"/>
      <c r="R208" s="88"/>
    </row>
    <row r="209" spans="1:18" s="22" customFormat="1">
      <c r="A209" s="250"/>
      <c r="B209" s="87"/>
      <c r="C209" s="87"/>
      <c r="D209" s="87"/>
      <c r="E209" s="87"/>
      <c r="F209" s="87"/>
      <c r="G209" s="87"/>
      <c r="H209" s="87"/>
      <c r="I209" s="87"/>
      <c r="J209" s="87"/>
      <c r="K209" s="87"/>
      <c r="L209" s="88"/>
      <c r="M209" s="88"/>
      <c r="N209" s="88"/>
      <c r="O209" s="88"/>
      <c r="P209" s="88"/>
      <c r="Q209" s="88"/>
      <c r="R209" s="88"/>
    </row>
    <row r="210" spans="1:18" s="22" customFormat="1">
      <c r="A210" s="250"/>
      <c r="B210" s="87"/>
      <c r="C210" s="87"/>
      <c r="D210" s="87"/>
      <c r="E210" s="87"/>
      <c r="F210" s="87"/>
      <c r="G210" s="87"/>
      <c r="H210" s="87"/>
      <c r="I210" s="87"/>
      <c r="J210" s="87"/>
      <c r="K210" s="87"/>
      <c r="L210" s="88"/>
      <c r="M210" s="88"/>
      <c r="N210" s="88"/>
      <c r="O210" s="88"/>
      <c r="P210" s="88"/>
      <c r="Q210" s="88"/>
      <c r="R210" s="88"/>
    </row>
    <row r="211" spans="1:18" s="22" customFormat="1">
      <c r="A211" s="250"/>
      <c r="B211" s="87"/>
      <c r="C211" s="87"/>
      <c r="D211" s="87"/>
      <c r="E211" s="87"/>
      <c r="F211" s="87"/>
      <c r="G211" s="87"/>
      <c r="H211" s="87"/>
      <c r="I211" s="87"/>
      <c r="J211" s="87"/>
      <c r="K211" s="87"/>
      <c r="L211" s="88"/>
      <c r="M211" s="88"/>
      <c r="N211" s="88"/>
      <c r="O211" s="88"/>
      <c r="P211" s="88"/>
      <c r="Q211" s="88"/>
      <c r="R211" s="88"/>
    </row>
    <row r="212" spans="1:18" s="22" customFormat="1">
      <c r="A212" s="250"/>
      <c r="B212" s="87"/>
      <c r="C212" s="87"/>
      <c r="D212" s="87"/>
      <c r="E212" s="87"/>
      <c r="F212" s="87"/>
      <c r="G212" s="87"/>
      <c r="H212" s="87"/>
      <c r="I212" s="87"/>
      <c r="J212" s="87"/>
      <c r="K212" s="87"/>
      <c r="L212" s="88"/>
      <c r="M212" s="88"/>
      <c r="N212" s="88"/>
      <c r="O212" s="88"/>
      <c r="P212" s="88"/>
      <c r="Q212" s="88"/>
      <c r="R212" s="88"/>
    </row>
    <row r="213" spans="1:18" s="22" customFormat="1">
      <c r="A213" s="250"/>
      <c r="B213" s="87"/>
      <c r="C213" s="87"/>
      <c r="D213" s="87"/>
      <c r="E213" s="87"/>
      <c r="F213" s="87"/>
      <c r="G213" s="87"/>
      <c r="H213" s="87"/>
      <c r="I213" s="87"/>
      <c r="J213" s="87"/>
      <c r="K213" s="87"/>
      <c r="L213" s="88"/>
      <c r="M213" s="88"/>
      <c r="N213" s="88"/>
      <c r="O213" s="88"/>
      <c r="P213" s="88"/>
      <c r="Q213" s="88"/>
      <c r="R213" s="88"/>
    </row>
    <row r="214" spans="1:18" s="22" customFormat="1">
      <c r="A214" s="250"/>
      <c r="B214" s="87"/>
      <c r="C214" s="87"/>
      <c r="D214" s="87"/>
      <c r="E214" s="87"/>
      <c r="F214" s="87"/>
      <c r="G214" s="87"/>
      <c r="H214" s="87"/>
      <c r="I214" s="87"/>
      <c r="J214" s="87"/>
      <c r="K214" s="87"/>
      <c r="L214" s="88"/>
      <c r="M214" s="88"/>
      <c r="N214" s="88"/>
      <c r="O214" s="88"/>
      <c r="P214" s="88"/>
      <c r="Q214" s="88"/>
      <c r="R214" s="88"/>
    </row>
    <row r="215" spans="1:18" s="22" customFormat="1">
      <c r="A215" s="250"/>
      <c r="B215" s="87"/>
      <c r="C215" s="87"/>
      <c r="D215" s="87"/>
      <c r="E215" s="87"/>
      <c r="F215" s="87"/>
      <c r="G215" s="87"/>
      <c r="H215" s="87"/>
      <c r="I215" s="87"/>
      <c r="J215" s="87"/>
      <c r="K215" s="87"/>
      <c r="L215" s="88"/>
      <c r="M215" s="88"/>
      <c r="N215" s="88"/>
      <c r="O215" s="88"/>
      <c r="P215" s="88"/>
      <c r="Q215" s="88"/>
      <c r="R215" s="88"/>
    </row>
    <row r="216" spans="1:18" s="22" customFormat="1">
      <c r="A216" s="250"/>
      <c r="B216" s="87"/>
      <c r="C216" s="87"/>
      <c r="D216" s="87"/>
      <c r="E216" s="87"/>
      <c r="F216" s="87"/>
      <c r="G216" s="87"/>
      <c r="H216" s="87"/>
      <c r="I216" s="87"/>
      <c r="J216" s="87"/>
      <c r="K216" s="87"/>
      <c r="L216" s="88"/>
      <c r="M216" s="88"/>
      <c r="N216" s="88"/>
      <c r="O216" s="88"/>
      <c r="P216" s="88"/>
      <c r="Q216" s="88"/>
      <c r="R216" s="88"/>
    </row>
    <row r="217" spans="1:18" s="22" customFormat="1">
      <c r="A217" s="250"/>
      <c r="B217" s="87"/>
      <c r="C217" s="87"/>
      <c r="D217" s="87"/>
      <c r="E217" s="87"/>
      <c r="F217" s="87"/>
      <c r="G217" s="87"/>
      <c r="H217" s="87"/>
      <c r="I217" s="87"/>
      <c r="J217" s="87"/>
      <c r="K217" s="87"/>
      <c r="L217" s="88"/>
      <c r="M217" s="88"/>
      <c r="N217" s="88"/>
      <c r="O217" s="88"/>
      <c r="P217" s="88"/>
      <c r="Q217" s="88"/>
      <c r="R217" s="88"/>
    </row>
    <row r="218" spans="1:18" s="22" customFormat="1">
      <c r="A218" s="250"/>
      <c r="B218" s="87"/>
      <c r="C218" s="87"/>
      <c r="D218" s="87"/>
      <c r="E218" s="87"/>
      <c r="F218" s="87"/>
      <c r="G218" s="87"/>
      <c r="H218" s="87"/>
      <c r="I218" s="87"/>
      <c r="J218" s="87"/>
      <c r="K218" s="87"/>
      <c r="L218" s="88"/>
      <c r="M218" s="88"/>
      <c r="N218" s="88"/>
      <c r="O218" s="88"/>
      <c r="P218" s="88"/>
      <c r="Q218" s="88"/>
      <c r="R218" s="88"/>
    </row>
    <row r="219" spans="1:18" s="22" customFormat="1">
      <c r="A219" s="250"/>
      <c r="B219" s="87"/>
      <c r="C219" s="87"/>
      <c r="D219" s="87"/>
      <c r="E219" s="87"/>
      <c r="F219" s="87"/>
      <c r="G219" s="87"/>
      <c r="H219" s="87"/>
      <c r="I219" s="87"/>
      <c r="J219" s="87"/>
      <c r="K219" s="87"/>
      <c r="L219" s="88"/>
      <c r="M219" s="88"/>
      <c r="N219" s="88"/>
      <c r="O219" s="88"/>
      <c r="P219" s="88"/>
      <c r="Q219" s="88"/>
      <c r="R219" s="88"/>
    </row>
    <row r="220" spans="1:18" s="22" customFormat="1">
      <c r="A220" s="250"/>
      <c r="B220" s="87"/>
      <c r="C220" s="87"/>
      <c r="D220" s="87"/>
      <c r="E220" s="87"/>
      <c r="F220" s="87"/>
      <c r="G220" s="87"/>
      <c r="H220" s="87"/>
      <c r="I220" s="87"/>
      <c r="J220" s="87"/>
      <c r="K220" s="87"/>
      <c r="L220" s="88"/>
      <c r="M220" s="88"/>
      <c r="N220" s="88"/>
      <c r="O220" s="88"/>
      <c r="P220" s="88"/>
      <c r="Q220" s="88"/>
      <c r="R220" s="88"/>
    </row>
    <row r="221" spans="1:18" s="22" customFormat="1">
      <c r="A221" s="250"/>
      <c r="B221" s="87"/>
      <c r="C221" s="87"/>
      <c r="D221" s="87"/>
      <c r="E221" s="87"/>
      <c r="F221" s="87"/>
      <c r="G221" s="87"/>
      <c r="H221" s="87"/>
      <c r="I221" s="87"/>
      <c r="J221" s="87"/>
      <c r="K221" s="87"/>
      <c r="L221" s="88"/>
      <c r="M221" s="88"/>
      <c r="N221" s="88"/>
      <c r="O221" s="88"/>
      <c r="P221" s="88"/>
      <c r="Q221" s="88"/>
      <c r="R221" s="88"/>
    </row>
    <row r="222" spans="1:18" s="22" customFormat="1">
      <c r="A222" s="250"/>
      <c r="B222" s="87"/>
      <c r="C222" s="87"/>
      <c r="D222" s="87"/>
      <c r="E222" s="87"/>
      <c r="F222" s="87"/>
      <c r="G222" s="87"/>
      <c r="H222" s="87"/>
      <c r="I222" s="87"/>
      <c r="J222" s="87"/>
      <c r="K222" s="87"/>
      <c r="L222" s="88"/>
      <c r="M222" s="88"/>
      <c r="N222" s="88"/>
      <c r="O222" s="88"/>
      <c r="P222" s="88"/>
      <c r="Q222" s="88"/>
      <c r="R222" s="88"/>
    </row>
    <row r="223" spans="1:18" s="22" customFormat="1">
      <c r="A223" s="250"/>
      <c r="B223" s="87"/>
      <c r="C223" s="87"/>
      <c r="D223" s="87"/>
      <c r="E223" s="87"/>
      <c r="F223" s="87"/>
      <c r="G223" s="87"/>
      <c r="H223" s="87"/>
      <c r="I223" s="87"/>
      <c r="J223" s="87"/>
      <c r="K223" s="87"/>
      <c r="L223" s="88"/>
      <c r="M223" s="88"/>
      <c r="N223" s="88"/>
      <c r="O223" s="88"/>
      <c r="P223" s="88"/>
      <c r="Q223" s="88"/>
      <c r="R223" s="88"/>
    </row>
    <row r="224" spans="1:18" s="22" customFormat="1">
      <c r="A224" s="250"/>
      <c r="B224" s="87"/>
      <c r="C224" s="87"/>
      <c r="D224" s="87"/>
      <c r="E224" s="87"/>
      <c r="F224" s="87"/>
      <c r="G224" s="87"/>
      <c r="H224" s="87"/>
      <c r="I224" s="87"/>
      <c r="J224" s="87"/>
      <c r="K224" s="87"/>
      <c r="L224" s="88"/>
      <c r="M224" s="88"/>
      <c r="N224" s="88"/>
      <c r="O224" s="88"/>
      <c r="P224" s="88"/>
      <c r="Q224" s="88"/>
      <c r="R224" s="88"/>
    </row>
    <row r="225" spans="1:18" s="22" customFormat="1">
      <c r="A225" s="250"/>
      <c r="B225" s="87"/>
      <c r="C225" s="87"/>
      <c r="D225" s="87"/>
      <c r="E225" s="87"/>
      <c r="F225" s="87"/>
      <c r="G225" s="87"/>
      <c r="H225" s="87"/>
      <c r="I225" s="87"/>
      <c r="J225" s="87"/>
      <c r="K225" s="87"/>
      <c r="L225" s="88"/>
      <c r="M225" s="88"/>
      <c r="N225" s="88"/>
      <c r="O225" s="88"/>
      <c r="P225" s="88"/>
      <c r="Q225" s="88"/>
      <c r="R225" s="88"/>
    </row>
    <row r="226" spans="1:18" s="22" customFormat="1">
      <c r="A226" s="250"/>
      <c r="B226" s="87"/>
      <c r="C226" s="87"/>
      <c r="D226" s="87"/>
      <c r="E226" s="87"/>
      <c r="F226" s="87"/>
      <c r="G226" s="87"/>
      <c r="H226" s="87"/>
      <c r="I226" s="87"/>
      <c r="J226" s="87"/>
      <c r="K226" s="87"/>
      <c r="L226" s="88"/>
      <c r="M226" s="88"/>
      <c r="N226" s="88"/>
      <c r="O226" s="88"/>
      <c r="P226" s="88"/>
      <c r="Q226" s="88"/>
      <c r="R226" s="88"/>
    </row>
    <row r="227" spans="1:18" s="22" customFormat="1">
      <c r="A227" s="250"/>
      <c r="B227" s="87"/>
      <c r="C227" s="87"/>
      <c r="D227" s="87"/>
      <c r="E227" s="87"/>
      <c r="F227" s="87"/>
      <c r="G227" s="87"/>
      <c r="H227" s="87"/>
      <c r="I227" s="87"/>
      <c r="J227" s="87"/>
      <c r="K227" s="87"/>
      <c r="L227" s="88"/>
      <c r="M227" s="88"/>
      <c r="N227" s="88"/>
      <c r="O227" s="88"/>
      <c r="P227" s="88"/>
      <c r="Q227" s="88"/>
      <c r="R227" s="88"/>
    </row>
    <row r="228" spans="1:18" s="22" customFormat="1">
      <c r="A228" s="250"/>
      <c r="B228" s="87"/>
      <c r="C228" s="87"/>
      <c r="D228" s="87"/>
      <c r="E228" s="87"/>
      <c r="F228" s="87"/>
      <c r="G228" s="87"/>
      <c r="H228" s="87"/>
      <c r="I228" s="87"/>
      <c r="J228" s="87"/>
      <c r="K228" s="87"/>
      <c r="L228" s="88"/>
      <c r="M228" s="88"/>
      <c r="N228" s="88"/>
      <c r="O228" s="88"/>
      <c r="P228" s="88"/>
      <c r="Q228" s="88"/>
      <c r="R228" s="88"/>
    </row>
    <row r="229" spans="1:18" s="22" customFormat="1">
      <c r="A229" s="250"/>
      <c r="B229" s="87"/>
      <c r="C229" s="87"/>
      <c r="D229" s="87"/>
      <c r="E229" s="87"/>
      <c r="F229" s="87"/>
      <c r="G229" s="87"/>
      <c r="H229" s="87"/>
      <c r="I229" s="87"/>
      <c r="J229" s="87"/>
      <c r="K229" s="87"/>
      <c r="L229" s="88"/>
      <c r="M229" s="88"/>
      <c r="N229" s="88"/>
      <c r="O229" s="88"/>
      <c r="P229" s="88"/>
      <c r="Q229" s="88"/>
      <c r="R229" s="88"/>
    </row>
    <row r="230" spans="1:18" s="22" customFormat="1">
      <c r="A230" s="250"/>
      <c r="B230" s="87"/>
      <c r="C230" s="87"/>
      <c r="D230" s="87"/>
      <c r="E230" s="87"/>
      <c r="F230" s="87"/>
      <c r="G230" s="87"/>
      <c r="H230" s="87"/>
      <c r="I230" s="87"/>
      <c r="J230" s="87"/>
      <c r="K230" s="87"/>
      <c r="L230" s="88"/>
      <c r="M230" s="88"/>
      <c r="N230" s="88"/>
      <c r="O230" s="88"/>
      <c r="P230" s="88"/>
      <c r="Q230" s="88"/>
      <c r="R230" s="88"/>
    </row>
    <row r="231" spans="1:18" s="22" customFormat="1">
      <c r="A231" s="250"/>
      <c r="B231" s="87"/>
      <c r="C231" s="87"/>
      <c r="D231" s="87"/>
      <c r="E231" s="87"/>
      <c r="F231" s="87"/>
      <c r="G231" s="87"/>
      <c r="H231" s="87"/>
      <c r="I231" s="87"/>
      <c r="J231" s="87"/>
      <c r="K231" s="87"/>
      <c r="L231" s="88"/>
      <c r="M231" s="88"/>
      <c r="N231" s="88"/>
      <c r="O231" s="88"/>
      <c r="P231" s="88"/>
      <c r="Q231" s="88"/>
      <c r="R231" s="88"/>
    </row>
    <row r="232" spans="1:18" s="22" customFormat="1">
      <c r="A232" s="250"/>
      <c r="B232" s="87"/>
      <c r="C232" s="87"/>
      <c r="D232" s="87"/>
      <c r="E232" s="87"/>
      <c r="F232" s="87"/>
      <c r="G232" s="87"/>
      <c r="H232" s="87"/>
      <c r="I232" s="87"/>
      <c r="J232" s="87"/>
      <c r="K232" s="87"/>
      <c r="L232" s="88"/>
      <c r="M232" s="88"/>
      <c r="N232" s="88"/>
      <c r="O232" s="88"/>
      <c r="P232" s="88"/>
      <c r="Q232" s="88"/>
      <c r="R232" s="88"/>
    </row>
    <row r="233" spans="1:18" s="22" customFormat="1">
      <c r="A233" s="250"/>
      <c r="B233" s="87"/>
      <c r="C233" s="87"/>
      <c r="D233" s="87"/>
      <c r="E233" s="87"/>
      <c r="F233" s="87"/>
      <c r="G233" s="87"/>
      <c r="H233" s="87"/>
      <c r="I233" s="87"/>
      <c r="J233" s="87"/>
      <c r="K233" s="87"/>
      <c r="L233" s="88"/>
      <c r="M233" s="88"/>
      <c r="N233" s="88"/>
      <c r="O233" s="88"/>
      <c r="P233" s="88"/>
      <c r="Q233" s="88"/>
      <c r="R233" s="88"/>
    </row>
    <row r="234" spans="1:18" s="22" customFormat="1">
      <c r="A234" s="250"/>
      <c r="B234" s="87"/>
      <c r="C234" s="87"/>
      <c r="D234" s="87"/>
      <c r="E234" s="87"/>
      <c r="F234" s="87"/>
      <c r="G234" s="87"/>
      <c r="H234" s="87"/>
      <c r="I234" s="87"/>
      <c r="J234" s="87"/>
      <c r="K234" s="87"/>
      <c r="L234" s="88"/>
      <c r="M234" s="88"/>
      <c r="N234" s="88"/>
      <c r="O234" s="88"/>
      <c r="P234" s="88"/>
      <c r="Q234" s="88"/>
      <c r="R234" s="88"/>
    </row>
    <row r="235" spans="1:18" s="22" customFormat="1">
      <c r="A235" s="250"/>
      <c r="B235" s="87"/>
      <c r="C235" s="87"/>
      <c r="D235" s="87"/>
      <c r="E235" s="87"/>
      <c r="F235" s="87"/>
      <c r="G235" s="87"/>
      <c r="H235" s="87"/>
      <c r="I235" s="87"/>
      <c r="J235" s="87"/>
      <c r="K235" s="87"/>
      <c r="L235" s="88"/>
      <c r="M235" s="88"/>
      <c r="N235" s="88"/>
      <c r="O235" s="88"/>
      <c r="P235" s="88"/>
      <c r="Q235" s="88"/>
      <c r="R235" s="88"/>
    </row>
    <row r="236" spans="1:18" s="22" customFormat="1">
      <c r="A236" s="250"/>
      <c r="B236" s="87"/>
      <c r="C236" s="87"/>
      <c r="D236" s="87"/>
      <c r="E236" s="87"/>
      <c r="F236" s="87"/>
      <c r="G236" s="87"/>
      <c r="H236" s="87"/>
      <c r="I236" s="87"/>
      <c r="J236" s="87"/>
      <c r="K236" s="87"/>
      <c r="L236" s="88"/>
      <c r="M236" s="88"/>
      <c r="N236" s="88"/>
      <c r="O236" s="88"/>
      <c r="P236" s="88"/>
      <c r="Q236" s="88"/>
      <c r="R236" s="88"/>
    </row>
    <row r="237" spans="1:18" s="22" customFormat="1">
      <c r="A237" s="250"/>
      <c r="B237" s="87"/>
      <c r="C237" s="87"/>
      <c r="D237" s="87"/>
      <c r="E237" s="87"/>
      <c r="F237" s="87"/>
      <c r="G237" s="87"/>
      <c r="H237" s="87"/>
      <c r="I237" s="87"/>
      <c r="J237" s="87"/>
      <c r="K237" s="87"/>
      <c r="L237" s="88"/>
      <c r="M237" s="88"/>
      <c r="N237" s="88"/>
      <c r="O237" s="88"/>
      <c r="P237" s="88"/>
      <c r="Q237" s="88"/>
      <c r="R237" s="88"/>
    </row>
    <row r="238" spans="1:18" s="22" customFormat="1">
      <c r="A238" s="250"/>
      <c r="B238" s="87"/>
      <c r="C238" s="87"/>
      <c r="D238" s="87"/>
      <c r="E238" s="87"/>
      <c r="F238" s="87"/>
      <c r="G238" s="87"/>
      <c r="H238" s="87"/>
      <c r="I238" s="87"/>
      <c r="J238" s="87"/>
      <c r="K238" s="87"/>
      <c r="L238" s="88"/>
      <c r="M238" s="88"/>
      <c r="N238" s="88"/>
      <c r="O238" s="88"/>
      <c r="P238" s="88"/>
      <c r="Q238" s="88"/>
      <c r="R238" s="88"/>
    </row>
    <row r="239" spans="1:18" s="22" customFormat="1">
      <c r="A239" s="250"/>
      <c r="B239" s="87"/>
      <c r="C239" s="87"/>
      <c r="D239" s="87"/>
      <c r="E239" s="87"/>
      <c r="F239" s="87"/>
      <c r="G239" s="87"/>
      <c r="H239" s="87"/>
      <c r="I239" s="87"/>
      <c r="J239" s="87"/>
      <c r="K239" s="87"/>
      <c r="L239" s="88"/>
      <c r="M239" s="88"/>
      <c r="N239" s="88"/>
      <c r="O239" s="88"/>
      <c r="P239" s="88"/>
      <c r="Q239" s="88"/>
      <c r="R239" s="88"/>
    </row>
    <row r="240" spans="1:18" s="22" customFormat="1">
      <c r="A240" s="250"/>
      <c r="B240" s="87"/>
      <c r="C240" s="87"/>
      <c r="D240" s="87"/>
      <c r="E240" s="87"/>
      <c r="F240" s="87"/>
      <c r="G240" s="87"/>
      <c r="H240" s="87"/>
      <c r="I240" s="87"/>
      <c r="J240" s="87"/>
      <c r="K240" s="87"/>
      <c r="L240" s="88"/>
      <c r="M240" s="88"/>
      <c r="N240" s="88"/>
      <c r="O240" s="88"/>
      <c r="P240" s="88"/>
      <c r="Q240" s="88"/>
      <c r="R240" s="88"/>
    </row>
    <row r="241" spans="1:18" s="22" customFormat="1">
      <c r="A241" s="250"/>
      <c r="B241" s="87"/>
      <c r="C241" s="87"/>
      <c r="D241" s="87"/>
      <c r="E241" s="87"/>
      <c r="F241" s="87"/>
      <c r="G241" s="87"/>
      <c r="H241" s="87"/>
      <c r="I241" s="87"/>
      <c r="J241" s="87"/>
      <c r="K241" s="87"/>
      <c r="L241" s="88"/>
      <c r="M241" s="88"/>
      <c r="N241" s="88"/>
      <c r="O241" s="88"/>
      <c r="P241" s="88"/>
      <c r="Q241" s="88"/>
      <c r="R241" s="88"/>
    </row>
    <row r="242" spans="1:18" s="22" customFormat="1">
      <c r="A242" s="250"/>
      <c r="B242" s="87"/>
      <c r="C242" s="87"/>
      <c r="D242" s="87"/>
      <c r="E242" s="87"/>
      <c r="F242" s="87"/>
      <c r="G242" s="87"/>
      <c r="H242" s="87"/>
      <c r="I242" s="87"/>
      <c r="J242" s="87"/>
      <c r="K242" s="87"/>
      <c r="L242" s="88"/>
      <c r="M242" s="88"/>
      <c r="N242" s="88"/>
      <c r="O242" s="88"/>
      <c r="P242" s="88"/>
      <c r="Q242" s="88"/>
      <c r="R242" s="88"/>
    </row>
    <row r="243" spans="1:18" s="22" customFormat="1">
      <c r="A243" s="250"/>
      <c r="B243" s="87"/>
      <c r="C243" s="87"/>
      <c r="D243" s="87"/>
      <c r="E243" s="87"/>
      <c r="F243" s="87"/>
      <c r="G243" s="87"/>
      <c r="H243" s="87"/>
      <c r="I243" s="87"/>
      <c r="J243" s="87"/>
      <c r="K243" s="87"/>
      <c r="L243" s="88"/>
      <c r="M243" s="88"/>
      <c r="N243" s="88"/>
      <c r="O243" s="88"/>
      <c r="P243" s="88"/>
      <c r="Q243" s="88"/>
      <c r="R243" s="88"/>
    </row>
    <row r="244" spans="1:18" s="22" customFormat="1">
      <c r="A244" s="250"/>
      <c r="B244" s="87"/>
      <c r="C244" s="87"/>
      <c r="D244" s="87"/>
      <c r="E244" s="87"/>
      <c r="F244" s="87"/>
      <c r="G244" s="87"/>
      <c r="H244" s="87"/>
      <c r="I244" s="87"/>
      <c r="J244" s="87"/>
      <c r="K244" s="87"/>
      <c r="L244" s="88"/>
      <c r="M244" s="88"/>
      <c r="N244" s="88"/>
      <c r="O244" s="88"/>
      <c r="P244" s="88"/>
      <c r="Q244" s="88"/>
      <c r="R244" s="88"/>
    </row>
    <row r="245" spans="1:18" s="22" customFormat="1">
      <c r="A245" s="250"/>
      <c r="B245" s="87"/>
      <c r="C245" s="87"/>
      <c r="D245" s="87"/>
      <c r="E245" s="87"/>
      <c r="F245" s="87"/>
      <c r="G245" s="87"/>
      <c r="H245" s="87"/>
      <c r="I245" s="87"/>
      <c r="J245" s="87"/>
      <c r="K245" s="87"/>
      <c r="L245" s="88"/>
      <c r="M245" s="88"/>
      <c r="N245" s="88"/>
      <c r="O245" s="88"/>
      <c r="P245" s="88"/>
      <c r="Q245" s="88"/>
      <c r="R245" s="88"/>
    </row>
    <row r="246" spans="1:18" s="22" customFormat="1">
      <c r="A246" s="250"/>
      <c r="B246" s="87"/>
      <c r="C246" s="87"/>
      <c r="D246" s="87"/>
      <c r="E246" s="87"/>
      <c r="F246" s="87"/>
      <c r="G246" s="87"/>
      <c r="H246" s="87"/>
      <c r="I246" s="87"/>
      <c r="J246" s="87"/>
      <c r="K246" s="87"/>
      <c r="L246" s="88"/>
      <c r="M246" s="88"/>
      <c r="N246" s="88"/>
      <c r="O246" s="88"/>
      <c r="P246" s="88"/>
      <c r="Q246" s="88"/>
      <c r="R246" s="88"/>
    </row>
    <row r="247" spans="1:18" s="22" customFormat="1">
      <c r="A247" s="250"/>
      <c r="B247" s="87"/>
      <c r="C247" s="87"/>
      <c r="D247" s="87"/>
      <c r="E247" s="87"/>
      <c r="F247" s="87"/>
      <c r="G247" s="87"/>
      <c r="H247" s="87"/>
      <c r="I247" s="87"/>
      <c r="J247" s="87"/>
      <c r="K247" s="87"/>
      <c r="L247" s="88"/>
      <c r="M247" s="88"/>
      <c r="N247" s="88"/>
      <c r="O247" s="88"/>
      <c r="P247" s="88"/>
      <c r="Q247" s="88"/>
      <c r="R247" s="88"/>
    </row>
    <row r="248" spans="1:18" s="22" customFormat="1">
      <c r="A248" s="250"/>
      <c r="B248" s="87"/>
      <c r="C248" s="87"/>
      <c r="D248" s="87"/>
      <c r="E248" s="87"/>
      <c r="F248" s="87"/>
      <c r="G248" s="87"/>
      <c r="H248" s="87"/>
      <c r="I248" s="87"/>
      <c r="J248" s="87"/>
      <c r="K248" s="87"/>
      <c r="L248" s="88"/>
      <c r="M248" s="88"/>
      <c r="N248" s="88"/>
      <c r="O248" s="88"/>
      <c r="P248" s="88"/>
      <c r="Q248" s="88"/>
      <c r="R248" s="88"/>
    </row>
    <row r="249" spans="1:18" s="22" customFormat="1">
      <c r="A249" s="250"/>
      <c r="B249" s="87"/>
      <c r="C249" s="87"/>
      <c r="D249" s="87"/>
      <c r="E249" s="87"/>
      <c r="F249" s="87"/>
      <c r="G249" s="87"/>
      <c r="H249" s="87"/>
      <c r="I249" s="87"/>
      <c r="J249" s="87"/>
      <c r="K249" s="87"/>
      <c r="L249" s="88"/>
      <c r="M249" s="88"/>
      <c r="N249" s="88"/>
      <c r="O249" s="88"/>
      <c r="P249" s="88"/>
      <c r="Q249" s="88"/>
      <c r="R249" s="88"/>
    </row>
    <row r="250" spans="1:18" s="22" customFormat="1">
      <c r="A250" s="250"/>
      <c r="B250" s="87"/>
      <c r="C250" s="87"/>
      <c r="D250" s="87"/>
      <c r="E250" s="87"/>
      <c r="F250" s="87"/>
      <c r="G250" s="87"/>
      <c r="H250" s="87"/>
      <c r="I250" s="87"/>
      <c r="J250" s="87"/>
      <c r="K250" s="87"/>
      <c r="L250" s="88"/>
      <c r="M250" s="88"/>
      <c r="N250" s="88"/>
      <c r="O250" s="88"/>
      <c r="P250" s="88"/>
      <c r="Q250" s="88"/>
      <c r="R250" s="88"/>
    </row>
    <row r="251" spans="1:18" s="22" customFormat="1">
      <c r="A251" s="250"/>
      <c r="B251" s="87"/>
      <c r="C251" s="87"/>
      <c r="D251" s="87"/>
      <c r="E251" s="87"/>
      <c r="F251" s="87"/>
      <c r="G251" s="87"/>
      <c r="H251" s="87"/>
      <c r="I251" s="87"/>
      <c r="J251" s="87"/>
      <c r="K251" s="87"/>
      <c r="L251" s="88"/>
      <c r="M251" s="88"/>
      <c r="N251" s="88"/>
      <c r="O251" s="88"/>
      <c r="P251" s="88"/>
      <c r="Q251" s="88"/>
      <c r="R251" s="88"/>
    </row>
    <row r="252" spans="1:18" s="22" customFormat="1">
      <c r="A252" s="250"/>
      <c r="B252" s="87"/>
      <c r="C252" s="87"/>
      <c r="D252" s="87"/>
      <c r="E252" s="87"/>
      <c r="F252" s="87"/>
      <c r="G252" s="87"/>
      <c r="H252" s="87"/>
      <c r="I252" s="87"/>
      <c r="J252" s="87"/>
      <c r="K252" s="87"/>
      <c r="L252" s="88"/>
      <c r="M252" s="88"/>
      <c r="N252" s="88"/>
      <c r="O252" s="88"/>
      <c r="P252" s="88"/>
      <c r="Q252" s="88"/>
      <c r="R252" s="88"/>
    </row>
    <row r="253" spans="1:18" s="22" customFormat="1">
      <c r="A253" s="250"/>
      <c r="B253" s="87"/>
      <c r="C253" s="87"/>
      <c r="D253" s="87"/>
      <c r="E253" s="87"/>
      <c r="F253" s="87"/>
      <c r="G253" s="87"/>
      <c r="H253" s="87"/>
      <c r="I253" s="87"/>
      <c r="J253" s="87"/>
      <c r="K253" s="87"/>
      <c r="L253" s="88"/>
      <c r="M253" s="88"/>
      <c r="N253" s="88"/>
      <c r="O253" s="88"/>
      <c r="P253" s="88"/>
      <c r="Q253" s="88"/>
      <c r="R253" s="88"/>
    </row>
    <row r="254" spans="1:18" s="22" customFormat="1">
      <c r="A254" s="250"/>
      <c r="B254" s="87"/>
      <c r="C254" s="87"/>
      <c r="D254" s="87"/>
      <c r="E254" s="87"/>
      <c r="F254" s="87"/>
      <c r="G254" s="87"/>
      <c r="H254" s="87"/>
      <c r="I254" s="87"/>
      <c r="J254" s="87"/>
      <c r="K254" s="87"/>
      <c r="L254" s="88"/>
      <c r="M254" s="88"/>
      <c r="N254" s="88"/>
      <c r="O254" s="88"/>
      <c r="P254" s="88"/>
      <c r="Q254" s="88"/>
      <c r="R254" s="88"/>
    </row>
    <row r="255" spans="1:18" s="22" customFormat="1">
      <c r="A255" s="250"/>
      <c r="B255" s="87"/>
      <c r="C255" s="87"/>
      <c r="D255" s="87"/>
      <c r="E255" s="87"/>
      <c r="F255" s="87"/>
      <c r="G255" s="87"/>
      <c r="H255" s="87"/>
      <c r="I255" s="87"/>
      <c r="J255" s="87"/>
      <c r="K255" s="87"/>
      <c r="L255" s="88"/>
      <c r="M255" s="88"/>
      <c r="N255" s="88"/>
      <c r="O255" s="88"/>
      <c r="P255" s="88"/>
      <c r="Q255" s="88"/>
      <c r="R255" s="88"/>
    </row>
    <row r="256" spans="1:18" s="22" customFormat="1">
      <c r="A256" s="250"/>
      <c r="B256" s="87"/>
      <c r="C256" s="87"/>
      <c r="D256" s="87"/>
      <c r="E256" s="87"/>
      <c r="F256" s="87"/>
      <c r="G256" s="87"/>
      <c r="H256" s="87"/>
      <c r="I256" s="87"/>
      <c r="J256" s="87"/>
      <c r="K256" s="87"/>
      <c r="L256" s="88"/>
      <c r="M256" s="88"/>
      <c r="N256" s="88"/>
      <c r="O256" s="88"/>
      <c r="P256" s="88"/>
      <c r="Q256" s="88"/>
      <c r="R256" s="88"/>
    </row>
    <row r="257" spans="1:18" s="22" customFormat="1">
      <c r="A257" s="250"/>
      <c r="B257" s="87"/>
      <c r="C257" s="87"/>
      <c r="D257" s="87"/>
      <c r="E257" s="87"/>
      <c r="F257" s="87"/>
      <c r="G257" s="87"/>
      <c r="H257" s="87"/>
      <c r="I257" s="87"/>
      <c r="J257" s="87"/>
      <c r="K257" s="87"/>
      <c r="L257" s="88"/>
      <c r="M257" s="88"/>
      <c r="N257" s="88"/>
      <c r="O257" s="88"/>
      <c r="P257" s="88"/>
      <c r="Q257" s="88"/>
      <c r="R257" s="88"/>
    </row>
    <row r="258" spans="1:18" s="22" customFormat="1">
      <c r="A258" s="250"/>
      <c r="B258" s="87"/>
      <c r="C258" s="87"/>
      <c r="D258" s="87"/>
      <c r="E258" s="87"/>
      <c r="F258" s="87"/>
      <c r="G258" s="87"/>
      <c r="H258" s="87"/>
      <c r="I258" s="87"/>
      <c r="J258" s="87"/>
      <c r="K258" s="87"/>
      <c r="L258" s="88"/>
      <c r="M258" s="88"/>
      <c r="N258" s="88"/>
      <c r="O258" s="88"/>
      <c r="P258" s="88"/>
      <c r="Q258" s="88"/>
      <c r="R258" s="88"/>
    </row>
    <row r="259" spans="1:18" s="22" customFormat="1">
      <c r="A259" s="250"/>
      <c r="B259" s="87"/>
      <c r="C259" s="87"/>
      <c r="D259" s="87"/>
      <c r="E259" s="87"/>
      <c r="F259" s="87"/>
      <c r="G259" s="87"/>
      <c r="H259" s="87"/>
      <c r="I259" s="87"/>
      <c r="J259" s="87"/>
      <c r="K259" s="87"/>
      <c r="L259" s="88"/>
      <c r="M259" s="88"/>
      <c r="N259" s="88"/>
      <c r="O259" s="88"/>
      <c r="P259" s="88"/>
      <c r="Q259" s="88"/>
      <c r="R259" s="88"/>
    </row>
    <row r="260" spans="1:18" s="22" customFormat="1">
      <c r="A260" s="250"/>
      <c r="B260" s="87"/>
      <c r="C260" s="87"/>
      <c r="D260" s="87"/>
      <c r="E260" s="87"/>
      <c r="F260" s="87"/>
      <c r="G260" s="87"/>
      <c r="H260" s="87"/>
      <c r="I260" s="87"/>
      <c r="J260" s="87"/>
      <c r="K260" s="87"/>
      <c r="L260" s="88"/>
      <c r="M260" s="88"/>
      <c r="N260" s="88"/>
      <c r="O260" s="88"/>
      <c r="P260" s="88"/>
      <c r="Q260" s="88"/>
      <c r="R260" s="88"/>
    </row>
    <row r="261" spans="1:18" s="22" customFormat="1">
      <c r="A261" s="250"/>
      <c r="B261" s="87"/>
      <c r="C261" s="87"/>
      <c r="D261" s="87"/>
      <c r="E261" s="87"/>
      <c r="F261" s="87"/>
      <c r="G261" s="87"/>
      <c r="H261" s="87"/>
      <c r="I261" s="87"/>
      <c r="J261" s="87"/>
      <c r="K261" s="87"/>
      <c r="L261" s="88"/>
      <c r="M261" s="88"/>
      <c r="N261" s="88"/>
      <c r="O261" s="88"/>
      <c r="P261" s="88"/>
      <c r="Q261" s="88"/>
      <c r="R261" s="88"/>
    </row>
    <row r="262" spans="1:18" s="22" customFormat="1">
      <c r="A262" s="250"/>
      <c r="B262" s="87"/>
      <c r="C262" s="87"/>
      <c r="D262" s="87"/>
      <c r="E262" s="87"/>
      <c r="F262" s="87"/>
      <c r="G262" s="87"/>
      <c r="H262" s="87"/>
      <c r="I262" s="87"/>
      <c r="J262" s="87"/>
      <c r="K262" s="87"/>
      <c r="L262" s="88"/>
      <c r="M262" s="88"/>
      <c r="N262" s="88"/>
      <c r="O262" s="88"/>
      <c r="P262" s="88"/>
      <c r="Q262" s="88"/>
      <c r="R262" s="88"/>
    </row>
    <row r="263" spans="1:18" s="22" customFormat="1">
      <c r="A263" s="250"/>
      <c r="B263" s="87"/>
      <c r="C263" s="87"/>
      <c r="D263" s="87"/>
      <c r="E263" s="87"/>
      <c r="F263" s="87"/>
      <c r="G263" s="87"/>
      <c r="H263" s="87"/>
      <c r="I263" s="87"/>
      <c r="J263" s="87"/>
      <c r="K263" s="87"/>
      <c r="L263" s="88"/>
      <c r="M263" s="88"/>
      <c r="N263" s="88"/>
      <c r="O263" s="88"/>
      <c r="P263" s="88"/>
      <c r="Q263" s="88"/>
      <c r="R263" s="88"/>
    </row>
    <row r="264" spans="1:18" s="22" customFormat="1">
      <c r="A264" s="250"/>
      <c r="B264" s="87"/>
      <c r="C264" s="87"/>
      <c r="D264" s="87"/>
      <c r="E264" s="87"/>
      <c r="F264" s="87"/>
      <c r="G264" s="87"/>
      <c r="H264" s="87"/>
      <c r="I264" s="87"/>
      <c r="J264" s="87"/>
      <c r="K264" s="87"/>
      <c r="L264" s="88"/>
      <c r="M264" s="88"/>
      <c r="N264" s="88"/>
      <c r="O264" s="88"/>
      <c r="P264" s="88"/>
      <c r="Q264" s="88"/>
      <c r="R264" s="88"/>
    </row>
    <row r="265" spans="1:18" s="22" customFormat="1">
      <c r="A265" s="250"/>
      <c r="B265" s="87"/>
      <c r="C265" s="87"/>
      <c r="D265" s="87"/>
      <c r="E265" s="87"/>
      <c r="F265" s="87"/>
      <c r="G265" s="87"/>
      <c r="H265" s="87"/>
      <c r="I265" s="87"/>
      <c r="J265" s="87"/>
      <c r="K265" s="87"/>
      <c r="L265" s="88"/>
      <c r="M265" s="88"/>
      <c r="N265" s="88"/>
      <c r="O265" s="88"/>
      <c r="P265" s="88"/>
      <c r="Q265" s="88"/>
      <c r="R265" s="88"/>
    </row>
    <row r="266" spans="1:18" s="22" customFormat="1">
      <c r="A266" s="250"/>
      <c r="B266" s="87"/>
      <c r="C266" s="87"/>
      <c r="D266" s="87"/>
      <c r="E266" s="87"/>
      <c r="F266" s="87"/>
      <c r="G266" s="87"/>
      <c r="H266" s="87"/>
      <c r="I266" s="87"/>
      <c r="J266" s="87"/>
      <c r="K266" s="87"/>
      <c r="L266" s="88"/>
      <c r="M266" s="88"/>
      <c r="N266" s="88"/>
      <c r="O266" s="88"/>
      <c r="P266" s="88"/>
      <c r="Q266" s="88"/>
      <c r="R266" s="88"/>
    </row>
    <row r="267" spans="1:18" s="22" customFormat="1">
      <c r="A267" s="250"/>
      <c r="B267" s="87"/>
      <c r="C267" s="87"/>
      <c r="D267" s="87"/>
      <c r="E267" s="87"/>
      <c r="F267" s="87"/>
      <c r="G267" s="87"/>
      <c r="H267" s="87"/>
      <c r="I267" s="87"/>
      <c r="J267" s="87"/>
      <c r="K267" s="87"/>
      <c r="L267" s="88"/>
      <c r="M267" s="88"/>
      <c r="N267" s="88"/>
      <c r="O267" s="88"/>
      <c r="P267" s="88"/>
      <c r="Q267" s="88"/>
      <c r="R267" s="88"/>
    </row>
    <row r="268" spans="1:18" s="22" customFormat="1">
      <c r="A268" s="250"/>
      <c r="B268" s="87"/>
      <c r="C268" s="87"/>
      <c r="D268" s="87"/>
      <c r="E268" s="87"/>
      <c r="F268" s="87"/>
      <c r="G268" s="87"/>
      <c r="H268" s="87"/>
      <c r="I268" s="87"/>
      <c r="J268" s="87"/>
      <c r="K268" s="87"/>
      <c r="L268" s="88"/>
      <c r="M268" s="88"/>
      <c r="N268" s="88"/>
      <c r="O268" s="88"/>
      <c r="P268" s="88"/>
      <c r="Q268" s="88"/>
      <c r="R268" s="88"/>
    </row>
    <row r="269" spans="1:18" s="22" customFormat="1">
      <c r="A269" s="250"/>
      <c r="B269" s="87"/>
      <c r="C269" s="87"/>
      <c r="D269" s="87"/>
      <c r="E269" s="87"/>
      <c r="F269" s="87"/>
      <c r="G269" s="87"/>
      <c r="H269" s="87"/>
      <c r="I269" s="87"/>
      <c r="J269" s="87"/>
      <c r="K269" s="87"/>
      <c r="L269" s="88"/>
      <c r="M269" s="88"/>
      <c r="N269" s="88"/>
      <c r="O269" s="88"/>
      <c r="P269" s="88"/>
      <c r="Q269" s="88"/>
      <c r="R269" s="88"/>
    </row>
    <row r="270" spans="1:18" s="22" customFormat="1">
      <c r="A270" s="250"/>
      <c r="B270" s="87"/>
      <c r="C270" s="87"/>
      <c r="D270" s="87"/>
      <c r="E270" s="87"/>
      <c r="F270" s="87"/>
      <c r="G270" s="87"/>
      <c r="H270" s="87"/>
      <c r="I270" s="87"/>
      <c r="J270" s="87"/>
      <c r="K270" s="87"/>
      <c r="L270" s="88"/>
      <c r="M270" s="88"/>
      <c r="N270" s="88"/>
      <c r="O270" s="88"/>
      <c r="P270" s="88"/>
      <c r="Q270" s="88"/>
      <c r="R270" s="88"/>
    </row>
    <row r="271" spans="1:18" s="22" customFormat="1">
      <c r="A271" s="250"/>
      <c r="B271" s="87"/>
      <c r="C271" s="87"/>
      <c r="D271" s="87"/>
      <c r="E271" s="87"/>
      <c r="F271" s="87"/>
      <c r="G271" s="87"/>
      <c r="H271" s="87"/>
      <c r="I271" s="87"/>
      <c r="J271" s="87"/>
      <c r="K271" s="87"/>
      <c r="L271" s="88"/>
      <c r="M271" s="88"/>
      <c r="N271" s="88"/>
      <c r="O271" s="88"/>
      <c r="P271" s="88"/>
      <c r="Q271" s="88"/>
      <c r="R271" s="88"/>
    </row>
    <row r="272" spans="1:18" s="22" customFormat="1">
      <c r="A272" s="250"/>
      <c r="B272" s="87"/>
      <c r="C272" s="87"/>
      <c r="D272" s="87"/>
      <c r="E272" s="87"/>
      <c r="F272" s="87"/>
      <c r="G272" s="87"/>
      <c r="H272" s="87"/>
      <c r="I272" s="87"/>
      <c r="J272" s="87"/>
      <c r="K272" s="87"/>
      <c r="L272" s="88"/>
      <c r="M272" s="88"/>
      <c r="N272" s="88"/>
      <c r="O272" s="88"/>
      <c r="P272" s="88"/>
      <c r="Q272" s="88"/>
      <c r="R272" s="88"/>
    </row>
    <row r="273" spans="1:18" s="22" customFormat="1">
      <c r="A273" s="250"/>
      <c r="B273" s="87"/>
      <c r="C273" s="87"/>
      <c r="D273" s="87"/>
      <c r="E273" s="87"/>
      <c r="F273" s="87"/>
      <c r="G273" s="87"/>
      <c r="H273" s="87"/>
      <c r="I273" s="87"/>
      <c r="J273" s="87"/>
      <c r="K273" s="87"/>
      <c r="L273" s="88"/>
      <c r="M273" s="88"/>
      <c r="N273" s="88"/>
      <c r="O273" s="88"/>
      <c r="P273" s="88"/>
      <c r="Q273" s="88"/>
      <c r="R273" s="88"/>
    </row>
  </sheetData>
  <phoneticPr fontId="2" type="noConversion"/>
  <pageMargins left="1.1599999999999999" right="0.75" top="0.5" bottom="0.5" header="0.5" footer="0.5"/>
  <pageSetup scale="96" fitToHeight="0"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topLeftCell="A204" zoomScale="90" zoomScaleNormal="90" zoomScalePageLayoutView="90" workbookViewId="0">
      <selection activeCell="N169" sqref="N169:N206"/>
    </sheetView>
  </sheetViews>
  <sheetFormatPr baseColWidth="10" defaultColWidth="8.83203125" defaultRowHeight="12" x14ac:dyDescent="0"/>
  <cols>
    <col min="1" max="1" width="14.5" style="87" customWidth="1"/>
    <col min="2" max="2" width="10.1640625" style="171" customWidth="1"/>
    <col min="3" max="3" width="3.83203125" style="119" customWidth="1"/>
    <col min="4" max="4" width="2.6640625" style="418" customWidth="1"/>
    <col min="5" max="5" width="1.83203125" style="87" customWidth="1"/>
    <col min="6" max="6" width="8.83203125" style="87"/>
    <col min="7" max="7" width="9.6640625" style="87" customWidth="1"/>
    <col min="8" max="8" width="6.5" style="87" customWidth="1"/>
    <col min="9" max="9" width="6" style="87" customWidth="1"/>
    <col min="10" max="10" width="6.33203125" style="87" customWidth="1"/>
    <col min="11" max="11" width="2.6640625" style="87" customWidth="1"/>
    <col min="12" max="12" width="3.83203125" style="87" customWidth="1"/>
    <col min="13" max="13" width="9.6640625" style="87" customWidth="1"/>
    <col min="14" max="20" width="8.83203125" style="88"/>
  </cols>
  <sheetData>
    <row r="1" spans="1:13">
      <c r="A1" s="68" t="s">
        <v>149</v>
      </c>
      <c r="B1" s="325"/>
      <c r="C1" s="168"/>
      <c r="D1" s="413"/>
      <c r="E1" s="84"/>
      <c r="M1" s="68">
        <v>1001</v>
      </c>
    </row>
    <row r="2" spans="1:13">
      <c r="A2" s="84" t="s">
        <v>143</v>
      </c>
      <c r="B2" s="325"/>
      <c r="C2" s="168"/>
      <c r="D2" s="413"/>
    </row>
    <row r="3" spans="1:13">
      <c r="A3" s="84" t="s">
        <v>151</v>
      </c>
      <c r="B3" s="330"/>
      <c r="C3" s="331"/>
      <c r="D3" s="413"/>
      <c r="I3" s="456" t="s">
        <v>391</v>
      </c>
      <c r="J3" s="170"/>
      <c r="K3" s="170"/>
      <c r="L3" s="87">
        <v>20</v>
      </c>
      <c r="M3" s="168" t="s">
        <v>340</v>
      </c>
    </row>
    <row r="4" spans="1:13">
      <c r="A4" s="84" t="s">
        <v>152</v>
      </c>
      <c r="B4" s="330"/>
      <c r="C4" s="331"/>
      <c r="D4" s="413"/>
    </row>
    <row r="5" spans="1:13">
      <c r="B5" s="332" t="s">
        <v>153</v>
      </c>
      <c r="C5" s="333" t="s">
        <v>154</v>
      </c>
      <c r="D5" s="413"/>
    </row>
    <row r="6" spans="1:13">
      <c r="A6" s="86" t="s">
        <v>155</v>
      </c>
      <c r="B6" s="334"/>
      <c r="C6" s="335"/>
      <c r="D6" s="413"/>
      <c r="F6" s="87" t="s">
        <v>156</v>
      </c>
    </row>
    <row r="7" spans="1:13">
      <c r="A7" s="86" t="s">
        <v>157</v>
      </c>
      <c r="B7" s="334">
        <v>11000</v>
      </c>
      <c r="C7" s="335"/>
      <c r="D7" s="413"/>
      <c r="F7" s="87" t="s">
        <v>158</v>
      </c>
      <c r="G7" s="455" t="s">
        <v>390</v>
      </c>
      <c r="H7" s="170"/>
      <c r="I7" s="170"/>
      <c r="J7" s="170"/>
      <c r="K7" s="84"/>
      <c r="L7" s="170" t="s">
        <v>150</v>
      </c>
      <c r="M7" s="414">
        <v>5500</v>
      </c>
    </row>
    <row r="8" spans="1:13">
      <c r="A8" s="86" t="s">
        <v>157</v>
      </c>
      <c r="B8" s="334">
        <v>33000</v>
      </c>
      <c r="C8" s="335"/>
      <c r="D8" s="413"/>
    </row>
    <row r="9" spans="1:13">
      <c r="A9" s="86" t="s">
        <v>159</v>
      </c>
      <c r="B9" s="334">
        <v>44000</v>
      </c>
      <c r="C9" s="335"/>
      <c r="D9" s="413"/>
      <c r="F9" s="455"/>
      <c r="G9" s="170"/>
      <c r="H9" s="170"/>
      <c r="I9" s="170"/>
      <c r="J9" s="170"/>
      <c r="K9" s="170"/>
      <c r="L9" s="170"/>
      <c r="M9" s="87" t="s">
        <v>153</v>
      </c>
    </row>
    <row r="10" spans="1:13">
      <c r="A10" s="86" t="s">
        <v>160</v>
      </c>
      <c r="B10" s="334">
        <v>5500</v>
      </c>
      <c r="C10" s="335"/>
      <c r="D10" s="413"/>
    </row>
    <row r="11" spans="1:13">
      <c r="A11" s="86" t="s">
        <v>161</v>
      </c>
      <c r="B11" s="334">
        <v>38500</v>
      </c>
      <c r="C11" s="335"/>
      <c r="D11" s="413"/>
      <c r="F11" s="170" t="s">
        <v>229</v>
      </c>
      <c r="G11" s="170"/>
      <c r="I11" s="455" t="s">
        <v>392</v>
      </c>
      <c r="J11" s="170"/>
      <c r="K11" s="170"/>
      <c r="L11" s="170"/>
      <c r="M11" s="170"/>
    </row>
    <row r="12" spans="1:13">
      <c r="D12" s="413"/>
    </row>
    <row r="13" spans="1:13" ht="13" thickBot="1">
      <c r="A13" s="336"/>
      <c r="B13" s="337"/>
      <c r="C13" s="338"/>
      <c r="D13" s="415"/>
      <c r="E13" s="336"/>
      <c r="F13" s="336"/>
      <c r="G13" s="336"/>
      <c r="H13" s="336"/>
      <c r="I13" s="336"/>
      <c r="J13" s="336"/>
      <c r="K13" s="336"/>
      <c r="L13" s="336"/>
      <c r="M13" s="336"/>
    </row>
    <row r="14" spans="1:13">
      <c r="D14" s="413"/>
    </row>
    <row r="15" spans="1:13">
      <c r="D15" s="413"/>
      <c r="G15" s="87" t="s">
        <v>11</v>
      </c>
    </row>
    <row r="16" spans="1:13">
      <c r="A16" s="68" t="s">
        <v>162</v>
      </c>
      <c r="B16" s="325"/>
      <c r="C16" s="168"/>
      <c r="D16" s="413"/>
      <c r="E16" s="84"/>
      <c r="M16" s="68">
        <v>1002</v>
      </c>
    </row>
    <row r="17" spans="1:13">
      <c r="A17" s="84" t="s">
        <v>143</v>
      </c>
      <c r="B17" s="325"/>
      <c r="C17" s="168"/>
      <c r="D17" s="413"/>
    </row>
    <row r="18" spans="1:13">
      <c r="A18" s="84" t="s">
        <v>151</v>
      </c>
      <c r="B18" s="330"/>
      <c r="C18" s="331"/>
      <c r="D18" s="413"/>
      <c r="I18" s="456" t="s">
        <v>393</v>
      </c>
      <c r="J18" s="170"/>
      <c r="K18" s="170"/>
      <c r="L18" s="87">
        <v>20</v>
      </c>
      <c r="M18" s="168" t="s">
        <v>341</v>
      </c>
    </row>
    <row r="19" spans="1:13">
      <c r="A19" s="84" t="s">
        <v>152</v>
      </c>
      <c r="B19" s="330"/>
      <c r="C19" s="331"/>
      <c r="D19" s="413"/>
    </row>
    <row r="20" spans="1:13">
      <c r="B20" s="332" t="s">
        <v>153</v>
      </c>
      <c r="C20" s="333" t="s">
        <v>154</v>
      </c>
      <c r="D20" s="413"/>
    </row>
    <row r="21" spans="1:13">
      <c r="A21" s="86" t="s">
        <v>155</v>
      </c>
      <c r="B21" s="334">
        <v>38500</v>
      </c>
      <c r="C21" s="335"/>
      <c r="D21" s="413"/>
      <c r="F21" s="87" t="s">
        <v>156</v>
      </c>
    </row>
    <row r="22" spans="1:13">
      <c r="A22" s="86" t="s">
        <v>157</v>
      </c>
      <c r="B22" s="334"/>
      <c r="C22" s="335"/>
      <c r="D22" s="413"/>
      <c r="F22" s="87" t="s">
        <v>158</v>
      </c>
      <c r="G22" s="455" t="s">
        <v>394</v>
      </c>
      <c r="H22" s="170"/>
      <c r="I22" s="170"/>
      <c r="J22" s="170"/>
      <c r="K22" s="84"/>
      <c r="L22" s="170" t="s">
        <v>150</v>
      </c>
      <c r="M22" s="414">
        <v>18000</v>
      </c>
    </row>
    <row r="23" spans="1:13">
      <c r="A23" s="86" t="s">
        <v>157</v>
      </c>
      <c r="B23" s="334"/>
      <c r="C23" s="335"/>
      <c r="D23" s="413"/>
    </row>
    <row r="24" spans="1:13">
      <c r="A24" s="86" t="s">
        <v>159</v>
      </c>
      <c r="B24" s="334">
        <v>38500</v>
      </c>
      <c r="C24" s="335"/>
      <c r="D24" s="413"/>
      <c r="F24" s="170"/>
      <c r="G24" s="170"/>
      <c r="H24" s="170"/>
      <c r="I24" s="170"/>
      <c r="J24" s="170"/>
      <c r="K24" s="170"/>
      <c r="L24" s="170"/>
      <c r="M24" s="87" t="s">
        <v>153</v>
      </c>
    </row>
    <row r="25" spans="1:13">
      <c r="A25" s="86" t="s">
        <v>160</v>
      </c>
      <c r="B25" s="334">
        <v>18000</v>
      </c>
      <c r="C25" s="335"/>
      <c r="D25" s="413"/>
    </row>
    <row r="26" spans="1:13">
      <c r="A26" s="86" t="s">
        <v>161</v>
      </c>
      <c r="B26" s="334">
        <v>20500</v>
      </c>
      <c r="C26" s="335"/>
      <c r="D26" s="413"/>
      <c r="F26" s="170" t="s">
        <v>152</v>
      </c>
      <c r="G26" s="455"/>
      <c r="I26" s="170"/>
      <c r="J26" s="170"/>
      <c r="K26" s="170"/>
      <c r="L26" s="170"/>
      <c r="M26" s="170"/>
    </row>
    <row r="27" spans="1:13">
      <c r="D27" s="413"/>
    </row>
    <row r="28" spans="1:13" ht="13" thickBot="1">
      <c r="A28" s="336"/>
      <c r="B28" s="337"/>
      <c r="C28" s="338"/>
      <c r="D28" s="415"/>
      <c r="E28" s="336"/>
      <c r="F28" s="336"/>
      <c r="G28" s="336"/>
      <c r="H28" s="336"/>
      <c r="I28" s="336"/>
      <c r="J28" s="336"/>
      <c r="K28" s="336"/>
      <c r="L28" s="336"/>
      <c r="M28" s="336"/>
    </row>
    <row r="29" spans="1:13">
      <c r="D29" s="413"/>
    </row>
    <row r="30" spans="1:13">
      <c r="D30" s="413"/>
    </row>
    <row r="31" spans="1:13">
      <c r="A31" s="68" t="s">
        <v>163</v>
      </c>
      <c r="B31" s="325"/>
      <c r="C31" s="168"/>
      <c r="D31" s="413"/>
      <c r="E31" s="84"/>
      <c r="M31" s="68">
        <f>M16+1</f>
        <v>1003</v>
      </c>
    </row>
    <row r="32" spans="1:13">
      <c r="A32" s="84" t="s">
        <v>143</v>
      </c>
      <c r="B32" s="325"/>
      <c r="C32" s="168"/>
      <c r="D32" s="413"/>
    </row>
    <row r="33" spans="1:13">
      <c r="A33" s="84" t="s">
        <v>151</v>
      </c>
      <c r="B33" s="330"/>
      <c r="C33" s="331"/>
      <c r="D33" s="413"/>
      <c r="I33" s="168" t="s">
        <v>339</v>
      </c>
      <c r="J33" s="170"/>
      <c r="K33" s="170"/>
      <c r="L33" s="87">
        <v>20</v>
      </c>
      <c r="M33" s="168" t="s">
        <v>341</v>
      </c>
    </row>
    <row r="34" spans="1:13">
      <c r="A34" s="84" t="s">
        <v>152</v>
      </c>
      <c r="B34" s="330"/>
      <c r="C34" s="331"/>
      <c r="D34" s="413"/>
    </row>
    <row r="35" spans="1:13">
      <c r="B35" s="332" t="s">
        <v>153</v>
      </c>
      <c r="C35" s="333" t="s">
        <v>154</v>
      </c>
      <c r="D35" s="413"/>
    </row>
    <row r="36" spans="1:13">
      <c r="A36" s="86" t="s">
        <v>155</v>
      </c>
      <c r="B36" s="334">
        <v>20500</v>
      </c>
      <c r="C36" s="335"/>
      <c r="D36" s="413"/>
      <c r="F36" s="87" t="s">
        <v>156</v>
      </c>
    </row>
    <row r="37" spans="1:13">
      <c r="A37" s="86" t="s">
        <v>157</v>
      </c>
      <c r="B37" s="334"/>
      <c r="C37" s="335"/>
      <c r="D37" s="413"/>
      <c r="F37" s="87" t="s">
        <v>158</v>
      </c>
      <c r="G37" s="455" t="s">
        <v>395</v>
      </c>
      <c r="H37" s="170"/>
      <c r="I37" s="170"/>
      <c r="J37" s="170"/>
      <c r="K37" s="84"/>
      <c r="L37" s="170" t="s">
        <v>150</v>
      </c>
      <c r="M37" s="414">
        <v>1200</v>
      </c>
    </row>
    <row r="38" spans="1:13">
      <c r="A38" s="86" t="s">
        <v>157</v>
      </c>
      <c r="B38" s="334"/>
      <c r="C38" s="335"/>
      <c r="D38" s="413"/>
    </row>
    <row r="39" spans="1:13">
      <c r="A39" s="86" t="s">
        <v>159</v>
      </c>
      <c r="B39" s="334">
        <v>20500</v>
      </c>
      <c r="C39" s="335"/>
      <c r="D39" s="413"/>
      <c r="F39" s="170"/>
      <c r="G39" s="170"/>
      <c r="H39" s="170"/>
      <c r="I39" s="170"/>
      <c r="J39" s="170"/>
      <c r="K39" s="170"/>
      <c r="L39" s="170"/>
      <c r="M39" s="87" t="s">
        <v>153</v>
      </c>
    </row>
    <row r="40" spans="1:13">
      <c r="A40" s="86" t="s">
        <v>160</v>
      </c>
      <c r="B40" s="334">
        <v>1200</v>
      </c>
      <c r="C40" s="335"/>
      <c r="D40" s="413"/>
    </row>
    <row r="41" spans="1:13">
      <c r="A41" s="86" t="s">
        <v>161</v>
      </c>
      <c r="B41" s="334">
        <v>19300</v>
      </c>
      <c r="C41" s="335"/>
      <c r="D41" s="413"/>
      <c r="F41" s="170" t="s">
        <v>152</v>
      </c>
      <c r="G41" s="170"/>
      <c r="I41" s="170"/>
      <c r="J41" s="170"/>
      <c r="K41" s="170"/>
      <c r="L41" s="170"/>
      <c r="M41" s="170"/>
    </row>
    <row r="42" spans="1:13">
      <c r="D42" s="261"/>
    </row>
    <row r="43" spans="1:13">
      <c r="D43" s="261"/>
    </row>
    <row r="44" spans="1:13">
      <c r="D44" s="261"/>
    </row>
    <row r="45" spans="1:13">
      <c r="D45" s="261"/>
    </row>
    <row r="46" spans="1:13">
      <c r="D46" s="261"/>
    </row>
    <row r="47" spans="1:13">
      <c r="D47" s="261"/>
    </row>
    <row r="48" spans="1:13">
      <c r="D48" s="261"/>
    </row>
    <row r="49" spans="1:13">
      <c r="D49" s="261"/>
    </row>
    <row r="50" spans="1:13">
      <c r="D50" s="261"/>
    </row>
    <row r="51" spans="1:13">
      <c r="D51" s="261"/>
    </row>
    <row r="52" spans="1:13">
      <c r="D52" s="261"/>
    </row>
    <row r="53" spans="1:13">
      <c r="A53" s="68" t="s">
        <v>164</v>
      </c>
      <c r="B53" s="325"/>
      <c r="C53" s="168"/>
      <c r="D53" s="413"/>
      <c r="E53" s="84"/>
      <c r="M53" s="68">
        <f>M31+1</f>
        <v>1004</v>
      </c>
    </row>
    <row r="54" spans="1:13">
      <c r="A54" s="84" t="s">
        <v>143</v>
      </c>
      <c r="B54" s="325"/>
      <c r="C54" s="168"/>
      <c r="D54" s="413"/>
    </row>
    <row r="55" spans="1:13">
      <c r="A55" s="84" t="s">
        <v>151</v>
      </c>
      <c r="B55" s="330"/>
      <c r="C55" s="331"/>
      <c r="D55" s="413"/>
      <c r="I55" s="456" t="s">
        <v>396</v>
      </c>
      <c r="J55" s="170"/>
      <c r="K55" s="170"/>
      <c r="L55" s="87">
        <v>20</v>
      </c>
      <c r="M55" s="168" t="s">
        <v>341</v>
      </c>
    </row>
    <row r="56" spans="1:13">
      <c r="A56" s="84" t="s">
        <v>152</v>
      </c>
      <c r="B56" s="330"/>
      <c r="C56" s="331"/>
      <c r="D56" s="413"/>
    </row>
    <row r="57" spans="1:13">
      <c r="B57" s="332" t="s">
        <v>153</v>
      </c>
      <c r="C57" s="333" t="s">
        <v>154</v>
      </c>
      <c r="D57" s="413"/>
    </row>
    <row r="58" spans="1:13">
      <c r="A58" s="86" t="s">
        <v>155</v>
      </c>
      <c r="B58" s="334">
        <v>19300</v>
      </c>
      <c r="C58" s="335"/>
      <c r="D58" s="413"/>
      <c r="F58" s="87" t="s">
        <v>156</v>
      </c>
    </row>
    <row r="59" spans="1:13">
      <c r="A59" s="86" t="s">
        <v>157</v>
      </c>
      <c r="B59" s="334"/>
      <c r="C59" s="335"/>
      <c r="D59" s="413"/>
      <c r="F59" s="87" t="s">
        <v>158</v>
      </c>
      <c r="G59" s="455" t="s">
        <v>397</v>
      </c>
      <c r="H59" s="170"/>
      <c r="I59" s="170"/>
      <c r="J59" s="170"/>
      <c r="K59" s="84"/>
      <c r="L59" s="170" t="s">
        <v>150</v>
      </c>
      <c r="M59" s="325">
        <v>4500</v>
      </c>
    </row>
    <row r="60" spans="1:13">
      <c r="A60" s="86" t="s">
        <v>157</v>
      </c>
      <c r="B60" s="334"/>
      <c r="C60" s="335"/>
      <c r="D60" s="413"/>
    </row>
    <row r="61" spans="1:13">
      <c r="A61" s="86" t="s">
        <v>159</v>
      </c>
      <c r="B61" s="334">
        <v>19300</v>
      </c>
      <c r="C61" s="335"/>
      <c r="D61" s="413"/>
      <c r="F61" s="170"/>
      <c r="G61" s="170"/>
      <c r="H61" s="170"/>
      <c r="I61" s="170"/>
      <c r="J61" s="170"/>
      <c r="K61" s="170"/>
      <c r="L61" s="170"/>
      <c r="M61" s="87" t="s">
        <v>153</v>
      </c>
    </row>
    <row r="62" spans="1:13">
      <c r="A62" s="86" t="s">
        <v>160</v>
      </c>
      <c r="B62" s="334">
        <v>4500</v>
      </c>
      <c r="C62" s="335"/>
      <c r="D62" s="413"/>
    </row>
    <row r="63" spans="1:13">
      <c r="A63" s="86" t="s">
        <v>161</v>
      </c>
      <c r="B63" s="334">
        <v>14800</v>
      </c>
      <c r="C63" s="335"/>
      <c r="D63" s="413"/>
      <c r="F63" s="170" t="s">
        <v>152</v>
      </c>
      <c r="G63" s="170"/>
      <c r="I63" s="170"/>
      <c r="J63" s="170"/>
      <c r="K63" s="170"/>
      <c r="L63" s="170"/>
      <c r="M63" s="170"/>
    </row>
    <row r="64" spans="1:13">
      <c r="D64" s="413"/>
    </row>
    <row r="65" spans="1:13" ht="13" thickBot="1">
      <c r="A65" s="336"/>
      <c r="B65" s="337"/>
      <c r="C65" s="338"/>
      <c r="D65" s="415"/>
      <c r="E65" s="336"/>
      <c r="F65" s="336"/>
      <c r="G65" s="336"/>
      <c r="H65" s="336"/>
      <c r="I65" s="336"/>
      <c r="J65" s="336"/>
      <c r="K65" s="336"/>
      <c r="L65" s="336"/>
      <c r="M65" s="336"/>
    </row>
    <row r="66" spans="1:13">
      <c r="D66" s="413"/>
    </row>
    <row r="67" spans="1:13">
      <c r="D67" s="413"/>
    </row>
    <row r="68" spans="1:13">
      <c r="A68" s="68" t="s">
        <v>165</v>
      </c>
      <c r="B68" s="325"/>
      <c r="C68" s="168"/>
      <c r="D68" s="413"/>
      <c r="E68" s="84"/>
      <c r="M68" s="68">
        <f>M53+1</f>
        <v>1005</v>
      </c>
    </row>
    <row r="69" spans="1:13">
      <c r="A69" s="84" t="s">
        <v>143</v>
      </c>
      <c r="B69" s="325"/>
      <c r="C69" s="168"/>
      <c r="D69" s="413"/>
    </row>
    <row r="70" spans="1:13">
      <c r="A70" s="84" t="s">
        <v>151</v>
      </c>
      <c r="B70" s="330"/>
      <c r="C70" s="331"/>
      <c r="D70" s="413"/>
      <c r="I70" s="456" t="s">
        <v>396</v>
      </c>
      <c r="J70" s="170"/>
      <c r="K70" s="170"/>
      <c r="L70" s="87">
        <v>20</v>
      </c>
      <c r="M70" s="168" t="s">
        <v>341</v>
      </c>
    </row>
    <row r="71" spans="1:13">
      <c r="A71" s="84" t="s">
        <v>152</v>
      </c>
      <c r="B71" s="330"/>
      <c r="C71" s="331"/>
      <c r="D71" s="413"/>
    </row>
    <row r="72" spans="1:13">
      <c r="B72" s="332" t="s">
        <v>153</v>
      </c>
      <c r="C72" s="333" t="s">
        <v>154</v>
      </c>
      <c r="D72" s="413"/>
    </row>
    <row r="73" spans="1:13">
      <c r="A73" s="86" t="s">
        <v>155</v>
      </c>
      <c r="B73" s="334">
        <v>14800</v>
      </c>
      <c r="C73" s="335"/>
      <c r="D73" s="413"/>
      <c r="F73" s="87" t="s">
        <v>156</v>
      </c>
    </row>
    <row r="74" spans="1:13">
      <c r="A74" s="86" t="s">
        <v>157</v>
      </c>
      <c r="B74" s="334"/>
      <c r="C74" s="335"/>
      <c r="D74" s="413"/>
      <c r="F74" s="87" t="s">
        <v>158</v>
      </c>
      <c r="G74" s="455" t="s">
        <v>401</v>
      </c>
      <c r="H74" s="170"/>
      <c r="I74" s="170"/>
      <c r="J74" s="170"/>
      <c r="K74" s="84"/>
      <c r="L74" s="170" t="s">
        <v>150</v>
      </c>
      <c r="M74" s="325">
        <v>570</v>
      </c>
    </row>
    <row r="75" spans="1:13">
      <c r="A75" s="86" t="s">
        <v>157</v>
      </c>
      <c r="B75" s="334"/>
      <c r="C75" s="335"/>
      <c r="D75" s="413"/>
    </row>
    <row r="76" spans="1:13">
      <c r="A76" s="86" t="s">
        <v>159</v>
      </c>
      <c r="B76" s="461">
        <v>14800</v>
      </c>
      <c r="C76" s="335"/>
      <c r="D76" s="413"/>
      <c r="F76" s="170"/>
      <c r="G76" s="170"/>
      <c r="H76" s="170"/>
      <c r="I76" s="170"/>
      <c r="J76" s="170"/>
      <c r="K76" s="170"/>
      <c r="L76" s="170"/>
      <c r="M76" s="87" t="s">
        <v>153</v>
      </c>
    </row>
    <row r="77" spans="1:13">
      <c r="A77" s="86" t="s">
        <v>160</v>
      </c>
      <c r="B77" s="334">
        <v>570</v>
      </c>
      <c r="C77" s="335"/>
      <c r="D77" s="413"/>
    </row>
    <row r="78" spans="1:13">
      <c r="A78" s="86" t="s">
        <v>161</v>
      </c>
      <c r="B78" s="334">
        <v>14230</v>
      </c>
      <c r="C78" s="335"/>
      <c r="D78" s="413"/>
      <c r="F78" s="170" t="s">
        <v>152</v>
      </c>
      <c r="G78" s="170"/>
      <c r="I78" s="170"/>
      <c r="J78" s="170"/>
      <c r="K78" s="170"/>
      <c r="L78" s="170"/>
      <c r="M78" s="170"/>
    </row>
    <row r="79" spans="1:13">
      <c r="D79" s="413"/>
    </row>
    <row r="80" spans="1:13" ht="13" thickBot="1">
      <c r="A80" s="336"/>
      <c r="B80" s="337"/>
      <c r="C80" s="338"/>
      <c r="D80" s="415"/>
      <c r="E80" s="336"/>
      <c r="F80" s="336"/>
      <c r="G80" s="336"/>
      <c r="H80" s="336"/>
      <c r="I80" s="336"/>
      <c r="J80" s="336"/>
      <c r="K80" s="336"/>
      <c r="L80" s="336"/>
      <c r="M80" s="336"/>
    </row>
    <row r="81" spans="1:13">
      <c r="D81" s="413"/>
    </row>
    <row r="82" spans="1:13">
      <c r="D82" s="413"/>
    </row>
    <row r="83" spans="1:13">
      <c r="A83" s="68" t="s">
        <v>166</v>
      </c>
      <c r="B83" s="325"/>
      <c r="C83" s="168"/>
      <c r="D83" s="413"/>
      <c r="E83" s="84"/>
      <c r="M83" s="68">
        <v>1006</v>
      </c>
    </row>
    <row r="84" spans="1:13">
      <c r="A84" s="84" t="s">
        <v>143</v>
      </c>
      <c r="B84" s="325"/>
      <c r="C84" s="168"/>
      <c r="D84" s="413"/>
    </row>
    <row r="85" spans="1:13">
      <c r="A85" s="84" t="s">
        <v>151</v>
      </c>
      <c r="B85" s="330"/>
      <c r="C85" s="331"/>
      <c r="D85" s="413"/>
      <c r="I85" s="456" t="s">
        <v>396</v>
      </c>
      <c r="J85" s="170"/>
      <c r="K85" s="170"/>
      <c r="L85" s="87">
        <v>20</v>
      </c>
      <c r="M85" s="168" t="s">
        <v>341</v>
      </c>
    </row>
    <row r="86" spans="1:13">
      <c r="A86" s="84" t="s">
        <v>152</v>
      </c>
      <c r="B86" s="330"/>
      <c r="C86" s="331"/>
      <c r="D86" s="413"/>
    </row>
    <row r="87" spans="1:13">
      <c r="B87" s="332" t="s">
        <v>153</v>
      </c>
      <c r="C87" s="333" t="s">
        <v>154</v>
      </c>
      <c r="D87" s="413"/>
    </row>
    <row r="88" spans="1:13">
      <c r="A88" s="86" t="s">
        <v>155</v>
      </c>
      <c r="B88" s="334">
        <v>14230</v>
      </c>
      <c r="C88" s="335"/>
      <c r="D88" s="413"/>
      <c r="F88" s="87" t="s">
        <v>156</v>
      </c>
    </row>
    <row r="89" spans="1:13">
      <c r="A89" s="86" t="s">
        <v>157</v>
      </c>
      <c r="B89" s="334"/>
      <c r="C89" s="335"/>
      <c r="D89" s="413"/>
      <c r="F89" s="87" t="s">
        <v>158</v>
      </c>
      <c r="G89" s="455" t="s">
        <v>402</v>
      </c>
      <c r="H89" s="170"/>
      <c r="I89" s="170"/>
      <c r="J89" s="170"/>
      <c r="K89" s="84"/>
      <c r="L89" s="170" t="s">
        <v>150</v>
      </c>
      <c r="M89" s="414">
        <v>600</v>
      </c>
    </row>
    <row r="90" spans="1:13">
      <c r="A90" s="86" t="s">
        <v>157</v>
      </c>
      <c r="B90" s="334"/>
      <c r="C90" s="335"/>
      <c r="D90" s="413"/>
    </row>
    <row r="91" spans="1:13">
      <c r="A91" s="86" t="s">
        <v>159</v>
      </c>
      <c r="B91" s="334">
        <v>14320</v>
      </c>
      <c r="C91" s="335"/>
      <c r="D91" s="413"/>
      <c r="F91" s="170"/>
      <c r="G91" s="170"/>
      <c r="H91" s="170"/>
      <c r="I91" s="170"/>
      <c r="J91" s="170"/>
      <c r="K91" s="170"/>
      <c r="L91" s="170"/>
      <c r="M91" s="87" t="s">
        <v>153</v>
      </c>
    </row>
    <row r="92" spans="1:13">
      <c r="A92" s="86" t="s">
        <v>160</v>
      </c>
      <c r="B92" s="334">
        <v>600</v>
      </c>
      <c r="C92" s="335"/>
      <c r="D92" s="413"/>
    </row>
    <row r="93" spans="1:13">
      <c r="A93" s="86" t="s">
        <v>161</v>
      </c>
      <c r="B93" s="334">
        <v>13630</v>
      </c>
      <c r="C93" s="335"/>
      <c r="D93" s="413"/>
      <c r="F93" s="170" t="s">
        <v>152</v>
      </c>
      <c r="G93" s="170"/>
      <c r="I93" s="170"/>
      <c r="J93" s="170"/>
      <c r="K93" s="170"/>
      <c r="L93" s="170"/>
      <c r="M93" s="170"/>
    </row>
    <row r="94" spans="1:13">
      <c r="D94" s="261"/>
    </row>
    <row r="95" spans="1:13">
      <c r="D95" s="261"/>
    </row>
    <row r="96" spans="1:13">
      <c r="D96" s="261"/>
    </row>
    <row r="97" spans="1:20">
      <c r="D97" s="261"/>
    </row>
    <row r="98" spans="1:20">
      <c r="D98" s="261"/>
    </row>
    <row r="99" spans="1:20">
      <c r="D99" s="261"/>
    </row>
    <row r="100" spans="1:20">
      <c r="D100" s="261"/>
    </row>
    <row r="101" spans="1:20">
      <c r="D101" s="261"/>
    </row>
    <row r="102" spans="1:20">
      <c r="D102" s="261"/>
    </row>
    <row r="103" spans="1:20">
      <c r="D103" s="261"/>
    </row>
    <row r="104" spans="1:20" s="22" customFormat="1">
      <c r="A104" s="87"/>
      <c r="B104" s="171"/>
      <c r="C104" s="119"/>
      <c r="D104" s="261"/>
      <c r="E104" s="87"/>
      <c r="F104" s="87"/>
      <c r="G104" s="87"/>
      <c r="H104" s="87"/>
      <c r="I104" s="87"/>
      <c r="J104" s="87"/>
      <c r="K104" s="87"/>
      <c r="L104" s="87"/>
      <c r="M104" s="87"/>
      <c r="N104" s="88"/>
      <c r="O104" s="88"/>
      <c r="P104" s="88"/>
      <c r="Q104" s="88"/>
      <c r="R104" s="88"/>
      <c r="S104" s="88"/>
      <c r="T104" s="88"/>
    </row>
    <row r="105" spans="1:20" s="22" customFormat="1">
      <c r="A105" s="68" t="s">
        <v>167</v>
      </c>
      <c r="B105" s="325"/>
      <c r="C105" s="168"/>
      <c r="D105" s="413"/>
      <c r="E105" s="84"/>
      <c r="F105" s="87"/>
      <c r="G105" s="87"/>
      <c r="H105" s="87"/>
      <c r="I105" s="87"/>
      <c r="J105" s="87"/>
      <c r="K105" s="87"/>
      <c r="L105" s="87"/>
      <c r="M105" s="68">
        <v>1007</v>
      </c>
      <c r="N105" s="88"/>
      <c r="O105" s="88"/>
      <c r="P105" s="88"/>
      <c r="Q105" s="88"/>
      <c r="R105" s="88"/>
      <c r="S105" s="88"/>
      <c r="T105" s="88"/>
    </row>
    <row r="106" spans="1:20" s="22" customFormat="1">
      <c r="A106" s="84" t="s">
        <v>143</v>
      </c>
      <c r="B106" s="482"/>
      <c r="C106" s="168"/>
      <c r="D106" s="413"/>
      <c r="E106" s="87"/>
      <c r="F106" s="87"/>
      <c r="G106" s="87"/>
      <c r="H106" s="87"/>
      <c r="I106" s="87"/>
      <c r="J106" s="87"/>
      <c r="K106" s="87"/>
      <c r="L106" s="87"/>
      <c r="M106" s="87"/>
      <c r="N106" s="88"/>
      <c r="O106" s="88"/>
      <c r="P106" s="88"/>
      <c r="Q106" s="88"/>
      <c r="R106" s="88"/>
      <c r="S106" s="88"/>
      <c r="T106" s="88"/>
    </row>
    <row r="107" spans="1:20" s="22" customFormat="1">
      <c r="A107" s="84" t="s">
        <v>151</v>
      </c>
      <c r="B107" s="483"/>
      <c r="C107" s="331"/>
      <c r="D107" s="413"/>
      <c r="E107" s="87"/>
      <c r="F107" s="87"/>
      <c r="G107" s="87"/>
      <c r="H107" s="87"/>
      <c r="I107" s="456" t="s">
        <v>406</v>
      </c>
      <c r="J107" s="170"/>
      <c r="K107" s="170"/>
      <c r="L107" s="87">
        <v>20</v>
      </c>
      <c r="M107" s="339">
        <v>15</v>
      </c>
      <c r="N107" s="88"/>
      <c r="O107" s="88"/>
      <c r="P107" s="88"/>
      <c r="Q107" s="88"/>
      <c r="R107" s="88"/>
      <c r="S107" s="88"/>
      <c r="T107" s="88"/>
    </row>
    <row r="108" spans="1:20" s="22" customFormat="1">
      <c r="A108" s="84" t="s">
        <v>152</v>
      </c>
      <c r="B108" s="483"/>
      <c r="C108" s="331"/>
      <c r="D108" s="413"/>
      <c r="E108" s="87"/>
      <c r="F108" s="87"/>
      <c r="G108" s="87"/>
      <c r="H108" s="87"/>
      <c r="I108" s="87"/>
      <c r="J108" s="87"/>
      <c r="K108" s="87"/>
      <c r="L108" s="87"/>
      <c r="M108" s="87"/>
      <c r="N108" s="88"/>
      <c r="O108" s="88"/>
      <c r="P108" s="88"/>
      <c r="Q108" s="88"/>
      <c r="R108" s="88"/>
      <c r="S108" s="88"/>
      <c r="T108" s="88"/>
    </row>
    <row r="109" spans="1:20" s="22" customFormat="1">
      <c r="A109" s="87"/>
      <c r="B109" s="332" t="s">
        <v>153</v>
      </c>
      <c r="C109" s="333" t="s">
        <v>154</v>
      </c>
      <c r="D109" s="413"/>
      <c r="E109" s="87"/>
      <c r="F109" s="87"/>
      <c r="G109" s="87"/>
      <c r="H109" s="87"/>
      <c r="I109" s="87"/>
      <c r="J109" s="87"/>
      <c r="K109" s="87"/>
      <c r="L109" s="87"/>
      <c r="M109" s="87"/>
      <c r="N109" s="88"/>
      <c r="O109" s="88"/>
      <c r="P109" s="88"/>
      <c r="Q109" s="88"/>
      <c r="R109" s="88"/>
      <c r="S109" s="88"/>
      <c r="T109" s="88"/>
    </row>
    <row r="110" spans="1:20" s="22" customFormat="1">
      <c r="A110" s="86" t="s">
        <v>155</v>
      </c>
      <c r="B110" s="334">
        <v>13630</v>
      </c>
      <c r="C110" s="335"/>
      <c r="D110" s="413"/>
      <c r="E110" s="87"/>
      <c r="F110" s="87" t="s">
        <v>156</v>
      </c>
      <c r="G110" s="87"/>
      <c r="H110" s="87"/>
      <c r="I110" s="87"/>
      <c r="J110" s="87"/>
      <c r="K110" s="87"/>
      <c r="L110" s="87"/>
      <c r="M110" s="87"/>
      <c r="N110" s="88"/>
      <c r="O110" s="88"/>
      <c r="P110" s="88"/>
      <c r="Q110" s="88"/>
      <c r="R110" s="88"/>
      <c r="S110" s="88"/>
      <c r="T110" s="88"/>
    </row>
    <row r="111" spans="1:20" s="22" customFormat="1">
      <c r="A111" s="86" t="s">
        <v>157</v>
      </c>
      <c r="B111" s="334">
        <v>14733.9</v>
      </c>
      <c r="C111" s="335"/>
      <c r="D111" s="413"/>
      <c r="E111" s="87"/>
      <c r="F111" s="87" t="s">
        <v>158</v>
      </c>
      <c r="G111" s="455" t="s">
        <v>83</v>
      </c>
      <c r="H111" s="170"/>
      <c r="I111" s="170"/>
      <c r="J111" s="170"/>
      <c r="K111" s="84"/>
      <c r="L111" s="170" t="s">
        <v>150</v>
      </c>
      <c r="M111" s="416">
        <v>370</v>
      </c>
      <c r="N111" s="88"/>
      <c r="O111" s="88"/>
      <c r="P111" s="88"/>
      <c r="Q111" s="88"/>
      <c r="R111" s="88"/>
      <c r="S111" s="88"/>
      <c r="T111" s="88"/>
    </row>
    <row r="112" spans="1:20" s="22" customFormat="1">
      <c r="A112" s="86" t="s">
        <v>157</v>
      </c>
      <c r="B112" s="334"/>
      <c r="C112" s="335"/>
      <c r="D112" s="413"/>
      <c r="E112" s="87"/>
      <c r="F112" s="87"/>
      <c r="G112" s="87"/>
      <c r="H112" s="87"/>
      <c r="I112" s="87"/>
      <c r="J112" s="87"/>
      <c r="K112" s="87"/>
      <c r="L112" s="87"/>
      <c r="M112" s="87"/>
      <c r="N112" s="88"/>
      <c r="O112" s="88"/>
      <c r="P112" s="88"/>
      <c r="Q112" s="88"/>
      <c r="R112" s="88"/>
      <c r="S112" s="88"/>
      <c r="T112" s="88"/>
    </row>
    <row r="113" spans="1:20" s="22" customFormat="1">
      <c r="A113" s="86" t="s">
        <v>159</v>
      </c>
      <c r="B113" s="334">
        <v>28363</v>
      </c>
      <c r="C113" s="335"/>
      <c r="D113" s="413"/>
      <c r="E113" s="87"/>
      <c r="F113" s="170"/>
      <c r="G113" s="170"/>
      <c r="H113" s="170"/>
      <c r="I113" s="170"/>
      <c r="J113" s="170"/>
      <c r="K113" s="170"/>
      <c r="L113" s="170"/>
      <c r="M113" s="87" t="s">
        <v>153</v>
      </c>
      <c r="N113" s="88"/>
      <c r="O113" s="88"/>
      <c r="P113" s="88"/>
      <c r="Q113" s="88"/>
      <c r="R113" s="88"/>
      <c r="S113" s="88"/>
      <c r="T113" s="88"/>
    </row>
    <row r="114" spans="1:20" s="22" customFormat="1">
      <c r="A114" s="86" t="s">
        <v>160</v>
      </c>
      <c r="B114" s="334">
        <v>370</v>
      </c>
      <c r="C114" s="335"/>
      <c r="D114" s="413"/>
      <c r="E114" s="87"/>
      <c r="F114" s="87"/>
      <c r="G114" s="87"/>
      <c r="H114" s="87"/>
      <c r="I114" s="87"/>
      <c r="J114" s="87"/>
      <c r="K114" s="87"/>
      <c r="L114" s="87"/>
      <c r="M114" s="87"/>
      <c r="N114" s="88"/>
      <c r="O114" s="88"/>
      <c r="P114" s="88"/>
      <c r="Q114" s="88"/>
      <c r="R114" s="88"/>
      <c r="S114" s="88"/>
      <c r="T114" s="88"/>
    </row>
    <row r="115" spans="1:20" s="22" customFormat="1">
      <c r="A115" s="86" t="s">
        <v>161</v>
      </c>
      <c r="B115" s="334">
        <v>27993.9</v>
      </c>
      <c r="C115" s="335"/>
      <c r="D115" s="413"/>
      <c r="E115" s="87"/>
      <c r="F115" s="170" t="s">
        <v>152</v>
      </c>
      <c r="G115" s="170"/>
      <c r="H115" s="87"/>
      <c r="I115" s="170"/>
      <c r="J115" s="170"/>
      <c r="K115" s="170"/>
      <c r="L115" s="170"/>
      <c r="M115" s="170"/>
      <c r="N115" s="88"/>
      <c r="O115" s="88"/>
      <c r="P115" s="88"/>
      <c r="Q115" s="88"/>
      <c r="R115" s="88"/>
      <c r="S115" s="88"/>
      <c r="T115" s="88"/>
    </row>
    <row r="116" spans="1:20">
      <c r="D116" s="413"/>
    </row>
    <row r="117" spans="1:20" ht="13" thickBot="1">
      <c r="A117" s="336"/>
      <c r="B117" s="337"/>
      <c r="C117" s="338"/>
      <c r="D117" s="415"/>
      <c r="E117" s="336"/>
      <c r="F117" s="336"/>
      <c r="G117" s="336"/>
      <c r="H117" s="336"/>
      <c r="I117" s="336"/>
      <c r="J117" s="336"/>
      <c r="K117" s="336"/>
      <c r="L117" s="336"/>
      <c r="M117" s="336"/>
    </row>
    <row r="118" spans="1:20">
      <c r="D118" s="413"/>
    </row>
    <row r="119" spans="1:20">
      <c r="D119" s="413"/>
    </row>
    <row r="120" spans="1:20">
      <c r="A120" s="68" t="s">
        <v>168</v>
      </c>
      <c r="B120" s="325" t="s">
        <v>150</v>
      </c>
      <c r="C120" s="168"/>
      <c r="D120" s="413"/>
      <c r="E120" s="84"/>
      <c r="M120" s="68">
        <f>M105+1</f>
        <v>1008</v>
      </c>
    </row>
    <row r="121" spans="1:20">
      <c r="A121" s="84" t="s">
        <v>143</v>
      </c>
      <c r="B121" s="482"/>
      <c r="C121" s="168"/>
      <c r="D121" s="413"/>
    </row>
    <row r="122" spans="1:20">
      <c r="A122" s="84" t="s">
        <v>151</v>
      </c>
      <c r="B122" s="483"/>
      <c r="C122" s="331"/>
      <c r="D122" s="413"/>
      <c r="I122" s="456" t="s">
        <v>406</v>
      </c>
      <c r="J122" s="170"/>
      <c r="K122" s="170"/>
      <c r="L122" s="87">
        <v>20</v>
      </c>
      <c r="M122" s="339">
        <v>15</v>
      </c>
    </row>
    <row r="123" spans="1:20">
      <c r="A123" s="84" t="s">
        <v>152</v>
      </c>
      <c r="B123" s="330"/>
      <c r="C123" s="331"/>
      <c r="D123" s="413"/>
    </row>
    <row r="124" spans="1:20">
      <c r="B124" s="332" t="s">
        <v>153</v>
      </c>
      <c r="C124" s="333" t="s">
        <v>154</v>
      </c>
      <c r="D124" s="413"/>
    </row>
    <row r="125" spans="1:20">
      <c r="A125" s="86" t="s">
        <v>155</v>
      </c>
      <c r="B125" s="334">
        <v>27993.9</v>
      </c>
      <c r="C125" s="335"/>
      <c r="D125" s="413"/>
      <c r="F125" s="87" t="s">
        <v>156</v>
      </c>
    </row>
    <row r="126" spans="1:20">
      <c r="A126" s="86" t="s">
        <v>157</v>
      </c>
      <c r="B126" s="334"/>
      <c r="C126" s="335"/>
      <c r="D126" s="413"/>
      <c r="F126" s="87" t="s">
        <v>158</v>
      </c>
      <c r="G126" s="455" t="s">
        <v>23</v>
      </c>
      <c r="H126" s="170"/>
      <c r="I126" s="170"/>
      <c r="J126" s="170"/>
      <c r="K126" s="84"/>
      <c r="L126" s="170" t="s">
        <v>150</v>
      </c>
      <c r="M126" s="416">
        <v>3528</v>
      </c>
    </row>
    <row r="127" spans="1:20">
      <c r="A127" s="86" t="s">
        <v>157</v>
      </c>
      <c r="B127" s="334"/>
      <c r="C127" s="335"/>
      <c r="D127" s="413"/>
    </row>
    <row r="128" spans="1:20">
      <c r="A128" s="86" t="s">
        <v>159</v>
      </c>
      <c r="B128" s="334">
        <v>27993.9</v>
      </c>
      <c r="C128" s="335"/>
      <c r="D128" s="413"/>
      <c r="F128" s="170"/>
      <c r="G128" s="170"/>
      <c r="H128" s="170"/>
      <c r="I128" s="170"/>
      <c r="J128" s="170"/>
      <c r="K128" s="170"/>
      <c r="L128" s="170"/>
      <c r="M128" s="87" t="s">
        <v>153</v>
      </c>
    </row>
    <row r="129" spans="1:13">
      <c r="A129" s="86" t="s">
        <v>160</v>
      </c>
      <c r="B129" s="334">
        <v>3528</v>
      </c>
      <c r="C129" s="335"/>
      <c r="D129" s="413"/>
    </row>
    <row r="130" spans="1:13">
      <c r="A130" s="86" t="s">
        <v>161</v>
      </c>
      <c r="B130" s="334">
        <v>24465.9</v>
      </c>
      <c r="C130" s="335"/>
      <c r="D130" s="413"/>
      <c r="F130" s="170" t="s">
        <v>152</v>
      </c>
      <c r="G130" s="170"/>
      <c r="I130" s="170"/>
      <c r="J130" s="170"/>
      <c r="K130" s="170"/>
      <c r="L130" s="170"/>
      <c r="M130" s="170"/>
    </row>
    <row r="131" spans="1:13">
      <c r="D131" s="413"/>
    </row>
    <row r="132" spans="1:13" ht="13" thickBot="1">
      <c r="A132" s="336"/>
      <c r="B132" s="337"/>
      <c r="C132" s="338"/>
      <c r="D132" s="415"/>
      <c r="E132" s="336"/>
      <c r="F132" s="336"/>
      <c r="G132" s="336"/>
      <c r="H132" s="336"/>
      <c r="I132" s="336"/>
      <c r="J132" s="336"/>
      <c r="K132" s="336"/>
      <c r="L132" s="336"/>
      <c r="M132" s="336"/>
    </row>
    <row r="133" spans="1:13">
      <c r="D133" s="413"/>
    </row>
    <row r="134" spans="1:13">
      <c r="D134" s="413"/>
    </row>
    <row r="135" spans="1:13">
      <c r="A135" s="68" t="s">
        <v>169</v>
      </c>
      <c r="B135" s="325" t="s">
        <v>150</v>
      </c>
      <c r="C135" s="168"/>
      <c r="D135" s="413"/>
      <c r="E135" s="84"/>
      <c r="M135" s="68">
        <v>1009</v>
      </c>
    </row>
    <row r="136" spans="1:13">
      <c r="A136" s="84" t="s">
        <v>143</v>
      </c>
      <c r="B136" s="482"/>
      <c r="C136" s="168"/>
      <c r="D136" s="413"/>
    </row>
    <row r="137" spans="1:13">
      <c r="A137" s="84" t="s">
        <v>151</v>
      </c>
      <c r="B137" s="483"/>
      <c r="C137" s="331"/>
      <c r="D137" s="413"/>
      <c r="I137" s="456" t="s">
        <v>406</v>
      </c>
      <c r="J137" s="170"/>
      <c r="K137" s="170"/>
      <c r="L137" s="87">
        <v>20</v>
      </c>
      <c r="M137" s="339">
        <v>15</v>
      </c>
    </row>
    <row r="138" spans="1:13">
      <c r="A138" s="84" t="s">
        <v>152</v>
      </c>
      <c r="B138" s="330"/>
      <c r="C138" s="331"/>
      <c r="D138" s="413"/>
    </row>
    <row r="139" spans="1:13">
      <c r="B139" s="332" t="s">
        <v>153</v>
      </c>
      <c r="C139" s="333" t="s">
        <v>154</v>
      </c>
      <c r="D139" s="413"/>
    </row>
    <row r="140" spans="1:13">
      <c r="A140" s="86" t="s">
        <v>155</v>
      </c>
      <c r="B140" s="334">
        <v>24465.9</v>
      </c>
      <c r="C140" s="335"/>
      <c r="D140" s="413"/>
      <c r="F140" s="87" t="s">
        <v>156</v>
      </c>
    </row>
    <row r="141" spans="1:13">
      <c r="A141" s="86" t="s">
        <v>157</v>
      </c>
      <c r="B141" s="334"/>
      <c r="C141" s="335"/>
      <c r="D141" s="413"/>
      <c r="F141" s="87" t="s">
        <v>158</v>
      </c>
      <c r="G141" s="455" t="s">
        <v>25</v>
      </c>
      <c r="H141" s="170"/>
      <c r="I141" s="170"/>
      <c r="J141" s="170"/>
      <c r="K141" s="84"/>
      <c r="L141" s="170" t="s">
        <v>150</v>
      </c>
      <c r="M141" s="417">
        <v>12956</v>
      </c>
    </row>
    <row r="142" spans="1:13">
      <c r="A142" s="86" t="s">
        <v>157</v>
      </c>
      <c r="B142" s="334"/>
      <c r="C142" s="335"/>
      <c r="D142" s="413"/>
    </row>
    <row r="143" spans="1:13">
      <c r="A143" s="86" t="s">
        <v>159</v>
      </c>
      <c r="B143" s="334">
        <v>24465</v>
      </c>
      <c r="C143" s="335"/>
      <c r="D143" s="413"/>
      <c r="F143" s="170"/>
      <c r="G143" s="170"/>
      <c r="H143" s="170"/>
      <c r="I143" s="170"/>
      <c r="J143" s="170"/>
      <c r="K143" s="170"/>
      <c r="L143" s="170"/>
      <c r="M143" s="87" t="s">
        <v>153</v>
      </c>
    </row>
    <row r="144" spans="1:13">
      <c r="A144" s="86" t="s">
        <v>160</v>
      </c>
      <c r="B144" s="334">
        <v>12956</v>
      </c>
      <c r="C144" s="335"/>
      <c r="D144" s="413"/>
    </row>
    <row r="145" spans="1:13">
      <c r="A145" s="86" t="s">
        <v>161</v>
      </c>
      <c r="B145" s="334">
        <v>11509.9</v>
      </c>
      <c r="C145" s="335"/>
      <c r="D145" s="413"/>
      <c r="F145" s="170" t="s">
        <v>152</v>
      </c>
      <c r="G145" s="170"/>
      <c r="I145" s="170"/>
      <c r="J145" s="170"/>
      <c r="K145" s="170"/>
      <c r="L145" s="170"/>
      <c r="M145" s="170"/>
    </row>
    <row r="146" spans="1:13">
      <c r="D146" s="261"/>
    </row>
    <row r="147" spans="1:13">
      <c r="D147" s="261"/>
    </row>
    <row r="148" spans="1:13">
      <c r="D148" s="261"/>
    </row>
    <row r="149" spans="1:13">
      <c r="D149" s="261"/>
    </row>
    <row r="150" spans="1:13">
      <c r="D150" s="261"/>
    </row>
    <row r="151" spans="1:13">
      <c r="D151" s="261"/>
    </row>
    <row r="152" spans="1:13">
      <c r="D152" s="261"/>
    </row>
    <row r="153" spans="1:13">
      <c r="D153" s="261"/>
    </row>
    <row r="154" spans="1:13">
      <c r="D154" s="261"/>
    </row>
    <row r="155" spans="1:13">
      <c r="D155" s="261"/>
    </row>
    <row r="156" spans="1:13">
      <c r="D156" s="261"/>
    </row>
    <row r="157" spans="1:13">
      <c r="A157" s="68" t="s">
        <v>170</v>
      </c>
      <c r="B157" s="325" t="s">
        <v>150</v>
      </c>
      <c r="C157" s="168"/>
      <c r="D157" s="413"/>
      <c r="E157" s="84"/>
      <c r="M157" s="68">
        <v>1010</v>
      </c>
    </row>
    <row r="158" spans="1:13">
      <c r="A158" s="84" t="s">
        <v>143</v>
      </c>
      <c r="B158" s="482"/>
      <c r="C158" s="168"/>
      <c r="D158" s="413"/>
    </row>
    <row r="159" spans="1:13">
      <c r="A159" s="84" t="s">
        <v>151</v>
      </c>
      <c r="B159" s="483"/>
      <c r="C159" s="331"/>
      <c r="D159" s="413"/>
      <c r="I159" s="168"/>
      <c r="J159" s="170"/>
      <c r="K159" s="170"/>
      <c r="L159" s="87">
        <v>20</v>
      </c>
      <c r="M159" s="339">
        <v>15</v>
      </c>
    </row>
    <row r="160" spans="1:13">
      <c r="A160" s="84" t="s">
        <v>152</v>
      </c>
      <c r="B160" s="483"/>
      <c r="C160" s="331"/>
      <c r="D160" s="413"/>
    </row>
    <row r="161" spans="1:13">
      <c r="B161" s="332" t="s">
        <v>153</v>
      </c>
      <c r="C161" s="333" t="s">
        <v>154</v>
      </c>
      <c r="D161" s="413"/>
    </row>
    <row r="162" spans="1:13">
      <c r="A162" s="86" t="s">
        <v>155</v>
      </c>
      <c r="B162" s="334">
        <v>11509.9</v>
      </c>
      <c r="C162" s="335"/>
      <c r="D162" s="413"/>
      <c r="F162" s="87" t="s">
        <v>156</v>
      </c>
    </row>
    <row r="163" spans="1:13">
      <c r="A163" s="86" t="s">
        <v>157</v>
      </c>
      <c r="B163" s="334">
        <v>941.93</v>
      </c>
      <c r="C163" s="335"/>
      <c r="D163" s="413"/>
      <c r="F163" s="87" t="s">
        <v>158</v>
      </c>
      <c r="G163" s="455" t="s">
        <v>494</v>
      </c>
      <c r="H163" s="170"/>
      <c r="I163" s="170"/>
      <c r="J163" s="170"/>
      <c r="K163" s="84"/>
      <c r="L163" s="170" t="s">
        <v>150</v>
      </c>
      <c r="M163" s="334">
        <v>175</v>
      </c>
    </row>
    <row r="164" spans="1:13">
      <c r="A164" s="86" t="s">
        <v>157</v>
      </c>
      <c r="B164" s="334">
        <v>800.84</v>
      </c>
      <c r="C164" s="335"/>
      <c r="D164" s="413"/>
    </row>
    <row r="165" spans="1:13">
      <c r="A165" s="86" t="s">
        <v>159</v>
      </c>
      <c r="B165" s="334">
        <v>13252.67</v>
      </c>
      <c r="C165" s="335"/>
      <c r="D165" s="413"/>
      <c r="F165" s="170"/>
      <c r="G165" s="170"/>
      <c r="H165" s="170"/>
      <c r="I165" s="170"/>
      <c r="J165" s="170"/>
      <c r="K165" s="170"/>
      <c r="L165" s="170"/>
      <c r="M165" s="87" t="s">
        <v>153</v>
      </c>
    </row>
    <row r="166" spans="1:13">
      <c r="A166" s="86" t="s">
        <v>160</v>
      </c>
      <c r="B166" s="334">
        <v>175</v>
      </c>
      <c r="C166" s="335"/>
      <c r="D166" s="413"/>
    </row>
    <row r="167" spans="1:13">
      <c r="A167" s="86" t="s">
        <v>161</v>
      </c>
      <c r="B167" s="334">
        <v>13077.67</v>
      </c>
      <c r="C167" s="335"/>
      <c r="D167" s="413"/>
      <c r="F167" s="170" t="s">
        <v>152</v>
      </c>
      <c r="G167" s="170"/>
      <c r="I167" s="170"/>
      <c r="J167" s="170"/>
      <c r="K167" s="170"/>
      <c r="L167" s="170"/>
      <c r="M167" s="170"/>
    </row>
    <row r="168" spans="1:13" ht="13">
      <c r="A168" s="212" t="s">
        <v>243</v>
      </c>
      <c r="D168" s="413"/>
    </row>
    <row r="169" spans="1:13" ht="13" thickBot="1">
      <c r="A169" s="336"/>
      <c r="B169" s="337"/>
      <c r="C169" s="338"/>
      <c r="D169" s="415"/>
      <c r="E169" s="336"/>
      <c r="F169" s="336"/>
      <c r="G169" s="336"/>
      <c r="H169" s="336"/>
      <c r="I169" s="336"/>
      <c r="J169" s="336"/>
      <c r="K169" s="336"/>
      <c r="L169" s="336"/>
      <c r="M169" s="336"/>
    </row>
    <row r="170" spans="1:13">
      <c r="D170" s="413"/>
    </row>
    <row r="171" spans="1:13">
      <c r="D171" s="413"/>
    </row>
    <row r="172" spans="1:13">
      <c r="A172" s="68" t="s">
        <v>171</v>
      </c>
      <c r="B172" s="325" t="s">
        <v>150</v>
      </c>
      <c r="C172" s="168"/>
      <c r="D172" s="413"/>
      <c r="E172" s="84"/>
      <c r="M172" s="68">
        <v>1011</v>
      </c>
    </row>
    <row r="173" spans="1:13">
      <c r="A173" s="84" t="s">
        <v>143</v>
      </c>
      <c r="B173" s="482"/>
      <c r="C173" s="168"/>
      <c r="D173" s="413"/>
    </row>
    <row r="174" spans="1:13">
      <c r="A174" s="84" t="s">
        <v>151</v>
      </c>
      <c r="B174" s="483"/>
      <c r="C174" s="331"/>
      <c r="D174" s="413"/>
      <c r="I174" s="456" t="s">
        <v>449</v>
      </c>
      <c r="J174" s="170"/>
      <c r="K174" s="170"/>
      <c r="L174" s="87">
        <v>20</v>
      </c>
      <c r="M174" s="339">
        <v>15</v>
      </c>
    </row>
    <row r="175" spans="1:13">
      <c r="A175" s="84" t="s">
        <v>152</v>
      </c>
      <c r="B175" s="330"/>
      <c r="C175" s="331"/>
      <c r="D175" s="413"/>
    </row>
    <row r="176" spans="1:13">
      <c r="B176" s="332" t="s">
        <v>153</v>
      </c>
      <c r="C176" s="333" t="s">
        <v>154</v>
      </c>
      <c r="D176" s="413"/>
    </row>
    <row r="177" spans="1:13">
      <c r="A177" s="86" t="s">
        <v>155</v>
      </c>
      <c r="B177" s="334">
        <v>13077.67</v>
      </c>
      <c r="C177" s="335"/>
      <c r="D177" s="413"/>
      <c r="F177" s="87" t="s">
        <v>156</v>
      </c>
    </row>
    <row r="178" spans="1:13">
      <c r="A178" s="86" t="s">
        <v>157</v>
      </c>
      <c r="B178" s="334">
        <v>19966.2</v>
      </c>
      <c r="C178" s="335"/>
      <c r="D178" s="413"/>
      <c r="F178" s="87" t="s">
        <v>158</v>
      </c>
      <c r="G178" s="455" t="s">
        <v>25</v>
      </c>
      <c r="H178" s="170"/>
      <c r="I178" s="170"/>
      <c r="J178" s="170"/>
      <c r="K178" s="84"/>
      <c r="L178" s="170" t="s">
        <v>150</v>
      </c>
      <c r="M178" s="325">
        <v>9839</v>
      </c>
    </row>
    <row r="179" spans="1:13">
      <c r="A179" s="86" t="s">
        <v>157</v>
      </c>
      <c r="B179" s="334">
        <v>14434.3</v>
      </c>
      <c r="C179" s="335"/>
      <c r="D179" s="413"/>
    </row>
    <row r="180" spans="1:13">
      <c r="A180" s="86" t="s">
        <v>159</v>
      </c>
      <c r="B180" s="334">
        <v>47478.17</v>
      </c>
      <c r="C180" s="335"/>
      <c r="D180" s="413"/>
      <c r="F180" s="455"/>
      <c r="G180" s="170"/>
      <c r="H180" s="170"/>
      <c r="I180" s="170"/>
      <c r="J180" s="170"/>
      <c r="K180" s="170"/>
      <c r="L180" s="170"/>
      <c r="M180" s="87" t="s">
        <v>153</v>
      </c>
    </row>
    <row r="181" spans="1:13">
      <c r="A181" s="86" t="s">
        <v>160</v>
      </c>
      <c r="B181" s="334">
        <v>9839</v>
      </c>
      <c r="C181" s="335"/>
      <c r="D181" s="413"/>
    </row>
    <row r="182" spans="1:13">
      <c r="A182" s="86" t="s">
        <v>161</v>
      </c>
      <c r="B182" s="334">
        <v>37639.17</v>
      </c>
      <c r="C182" s="335"/>
      <c r="D182" s="413"/>
      <c r="F182" s="170" t="s">
        <v>152</v>
      </c>
      <c r="G182" s="170"/>
      <c r="I182" s="170"/>
      <c r="J182" s="170"/>
      <c r="K182" s="170"/>
      <c r="L182" s="170"/>
      <c r="M182" s="170"/>
    </row>
    <row r="183" spans="1:13">
      <c r="D183" s="413"/>
    </row>
    <row r="184" spans="1:13" ht="13" thickBot="1">
      <c r="A184" s="336"/>
      <c r="B184" s="337"/>
      <c r="C184" s="338"/>
      <c r="D184" s="415"/>
      <c r="E184" s="336"/>
      <c r="F184" s="336"/>
      <c r="G184" s="336"/>
      <c r="H184" s="336"/>
      <c r="I184" s="336"/>
      <c r="J184" s="336"/>
      <c r="K184" s="336"/>
      <c r="L184" s="336"/>
      <c r="M184" s="336"/>
    </row>
    <row r="185" spans="1:13">
      <c r="D185" s="413"/>
    </row>
    <row r="186" spans="1:13">
      <c r="D186" s="413"/>
    </row>
    <row r="187" spans="1:13">
      <c r="A187" s="68" t="s">
        <v>172</v>
      </c>
      <c r="B187" s="325"/>
      <c r="C187" s="168"/>
      <c r="D187" s="413"/>
      <c r="E187" s="84"/>
      <c r="M187" s="68">
        <v>1012</v>
      </c>
    </row>
    <row r="188" spans="1:13">
      <c r="A188" s="84" t="s">
        <v>143</v>
      </c>
      <c r="B188" s="482"/>
      <c r="C188" s="168"/>
      <c r="D188" s="413"/>
    </row>
    <row r="189" spans="1:13">
      <c r="A189" s="84" t="s">
        <v>151</v>
      </c>
      <c r="B189" s="483"/>
      <c r="C189" s="331"/>
      <c r="D189" s="413"/>
      <c r="I189" s="168"/>
      <c r="J189" s="484">
        <v>42671</v>
      </c>
      <c r="K189" s="170"/>
      <c r="L189" s="87">
        <v>20</v>
      </c>
      <c r="M189" s="339">
        <v>15</v>
      </c>
    </row>
    <row r="190" spans="1:13">
      <c r="A190" s="84" t="s">
        <v>152</v>
      </c>
      <c r="B190" s="330"/>
      <c r="C190" s="331"/>
      <c r="D190" s="413"/>
    </row>
    <row r="191" spans="1:13">
      <c r="B191" s="332" t="s">
        <v>153</v>
      </c>
      <c r="C191" s="333" t="s">
        <v>154</v>
      </c>
      <c r="D191" s="413"/>
    </row>
    <row r="192" spans="1:13">
      <c r="A192" s="86" t="s">
        <v>155</v>
      </c>
      <c r="B192" s="334">
        <v>37639.17</v>
      </c>
      <c r="C192" s="335"/>
      <c r="D192" s="413"/>
      <c r="F192" s="87" t="s">
        <v>156</v>
      </c>
    </row>
    <row r="193" spans="1:13">
      <c r="A193" s="86" t="s">
        <v>157</v>
      </c>
      <c r="B193" s="334"/>
      <c r="C193" s="335"/>
      <c r="D193" s="413"/>
      <c r="F193" s="87" t="s">
        <v>158</v>
      </c>
      <c r="G193" s="455" t="s">
        <v>444</v>
      </c>
      <c r="H193" s="455" t="s">
        <v>445</v>
      </c>
      <c r="I193" s="170"/>
      <c r="J193" s="170"/>
      <c r="K193" s="84"/>
      <c r="L193" s="170" t="s">
        <v>150</v>
      </c>
      <c r="M193" s="414">
        <v>3615.28</v>
      </c>
    </row>
    <row r="194" spans="1:13">
      <c r="A194" s="86" t="s">
        <v>157</v>
      </c>
      <c r="B194" s="334"/>
      <c r="C194" s="335"/>
      <c r="D194" s="413"/>
    </row>
    <row r="195" spans="1:13">
      <c r="A195" s="86" t="s">
        <v>159</v>
      </c>
      <c r="B195" s="334">
        <v>37639.17</v>
      </c>
      <c r="C195" s="335"/>
      <c r="D195" s="413"/>
      <c r="F195" s="455"/>
      <c r="G195" s="170"/>
      <c r="H195" s="170"/>
      <c r="I195" s="170"/>
      <c r="J195" s="170"/>
      <c r="K195" s="170"/>
      <c r="L195" s="170"/>
      <c r="M195" s="87" t="s">
        <v>153</v>
      </c>
    </row>
    <row r="196" spans="1:13">
      <c r="A196" s="86" t="s">
        <v>160</v>
      </c>
      <c r="B196" s="334">
        <v>3615.28</v>
      </c>
      <c r="C196" s="335"/>
      <c r="D196" s="413"/>
    </row>
    <row r="197" spans="1:13">
      <c r="A197" s="86" t="s">
        <v>161</v>
      </c>
      <c r="B197" s="334">
        <v>34023.89</v>
      </c>
      <c r="C197" s="335"/>
      <c r="D197" s="413"/>
      <c r="F197" s="170" t="s">
        <v>152</v>
      </c>
      <c r="G197" s="170"/>
      <c r="I197" s="170"/>
      <c r="J197" s="170"/>
      <c r="K197" s="170"/>
      <c r="L197" s="170"/>
      <c r="M197" s="170"/>
    </row>
    <row r="198" spans="1:13">
      <c r="D198" s="261"/>
    </row>
    <row r="199" spans="1:13">
      <c r="D199" s="261"/>
    </row>
    <row r="200" spans="1:13">
      <c r="D200" s="261"/>
    </row>
    <row r="201" spans="1:13">
      <c r="D201" s="261"/>
    </row>
    <row r="202" spans="1:13">
      <c r="D202" s="261"/>
    </row>
    <row r="203" spans="1:13">
      <c r="D203" s="261"/>
    </row>
    <row r="204" spans="1:13">
      <c r="D204" s="261"/>
    </row>
    <row r="205" spans="1:13">
      <c r="D205" s="261"/>
    </row>
    <row r="206" spans="1:13">
      <c r="D206" s="261"/>
    </row>
    <row r="207" spans="1:13">
      <c r="D207" s="261"/>
    </row>
    <row r="208" spans="1:13">
      <c r="D208" s="261"/>
    </row>
    <row r="209" spans="1:13">
      <c r="A209" s="68" t="s">
        <v>173</v>
      </c>
      <c r="B209" s="325"/>
      <c r="C209" s="168"/>
      <c r="D209" s="413"/>
      <c r="E209" s="84"/>
      <c r="M209" s="68">
        <v>1013</v>
      </c>
    </row>
    <row r="210" spans="1:13">
      <c r="A210" s="84" t="s">
        <v>143</v>
      </c>
      <c r="B210" s="482"/>
      <c r="C210" s="168"/>
      <c r="D210" s="413"/>
    </row>
    <row r="211" spans="1:13">
      <c r="A211" s="84" t="s">
        <v>151</v>
      </c>
      <c r="B211" s="483"/>
      <c r="C211" s="331"/>
      <c r="D211" s="413"/>
      <c r="I211" s="456" t="s">
        <v>449</v>
      </c>
      <c r="J211" s="170"/>
      <c r="K211" s="170"/>
      <c r="L211" s="87">
        <v>20</v>
      </c>
      <c r="M211" s="339">
        <v>15</v>
      </c>
    </row>
    <row r="212" spans="1:13">
      <c r="A212" s="84" t="s">
        <v>152</v>
      </c>
      <c r="B212" s="330"/>
      <c r="C212" s="331"/>
      <c r="D212" s="413"/>
    </row>
    <row r="213" spans="1:13">
      <c r="B213" s="332" t="s">
        <v>153</v>
      </c>
      <c r="C213" s="333" t="s">
        <v>154</v>
      </c>
      <c r="D213" s="413"/>
    </row>
    <row r="214" spans="1:13">
      <c r="A214" s="86" t="s">
        <v>155</v>
      </c>
      <c r="B214" s="334">
        <v>34023.89</v>
      </c>
      <c r="C214" s="335"/>
      <c r="D214" s="413"/>
      <c r="F214" s="87" t="s">
        <v>156</v>
      </c>
    </row>
    <row r="215" spans="1:13">
      <c r="A215" s="86" t="s">
        <v>157</v>
      </c>
      <c r="B215" s="334"/>
      <c r="C215" s="335"/>
      <c r="D215" s="413"/>
      <c r="F215" s="87" t="s">
        <v>158</v>
      </c>
      <c r="G215" s="455" t="s">
        <v>446</v>
      </c>
      <c r="H215" s="170"/>
      <c r="I215" s="170"/>
      <c r="J215" s="170"/>
      <c r="K215" s="84"/>
      <c r="L215" s="170" t="s">
        <v>150</v>
      </c>
      <c r="M215" s="414">
        <v>1538.73</v>
      </c>
    </row>
    <row r="216" spans="1:13">
      <c r="A216" s="86" t="s">
        <v>157</v>
      </c>
      <c r="B216" s="334"/>
      <c r="C216" s="335"/>
      <c r="D216" s="413"/>
    </row>
    <row r="217" spans="1:13">
      <c r="A217" s="86" t="s">
        <v>159</v>
      </c>
      <c r="B217" s="334">
        <v>34023.89</v>
      </c>
      <c r="C217" s="335"/>
      <c r="D217" s="413"/>
      <c r="F217" s="455"/>
      <c r="G217" s="170"/>
      <c r="H217" s="170"/>
      <c r="I217" s="170"/>
      <c r="J217" s="170"/>
      <c r="K217" s="170"/>
      <c r="L217" s="170"/>
      <c r="M217" s="87" t="s">
        <v>153</v>
      </c>
    </row>
    <row r="218" spans="1:13">
      <c r="A218" s="86" t="s">
        <v>160</v>
      </c>
      <c r="B218" s="334">
        <v>1538.73</v>
      </c>
      <c r="C218" s="335"/>
      <c r="D218" s="413"/>
    </row>
    <row r="219" spans="1:13">
      <c r="A219" s="86" t="s">
        <v>161</v>
      </c>
      <c r="B219" s="334">
        <v>32485.16</v>
      </c>
      <c r="C219" s="335"/>
      <c r="D219" s="413"/>
      <c r="F219" s="170" t="s">
        <v>152</v>
      </c>
      <c r="G219" s="170"/>
      <c r="I219" s="170"/>
      <c r="J219" s="170"/>
      <c r="K219" s="170"/>
      <c r="L219" s="170"/>
      <c r="M219" s="170"/>
    </row>
    <row r="220" spans="1:13">
      <c r="D220" s="413"/>
    </row>
    <row r="221" spans="1:13" ht="13" thickBot="1">
      <c r="A221" s="336"/>
      <c r="B221" s="337"/>
      <c r="C221" s="338"/>
      <c r="D221" s="415"/>
      <c r="E221" s="336"/>
      <c r="F221" s="336"/>
      <c r="G221" s="336"/>
      <c r="H221" s="336"/>
      <c r="I221" s="336"/>
      <c r="J221" s="336"/>
      <c r="K221" s="336"/>
      <c r="L221" s="336"/>
      <c r="M221" s="336"/>
    </row>
    <row r="222" spans="1:13">
      <c r="D222" s="413"/>
    </row>
    <row r="223" spans="1:13">
      <c r="D223" s="413"/>
    </row>
    <row r="224" spans="1:13">
      <c r="A224" s="68" t="s">
        <v>174</v>
      </c>
      <c r="B224" s="325"/>
      <c r="C224" s="168"/>
      <c r="D224" s="413"/>
      <c r="E224" s="84"/>
      <c r="M224" s="68">
        <v>1014</v>
      </c>
    </row>
    <row r="225" spans="1:13">
      <c r="A225" s="84" t="s">
        <v>143</v>
      </c>
      <c r="B225" s="482"/>
      <c r="C225" s="168"/>
      <c r="D225" s="413"/>
    </row>
    <row r="226" spans="1:13">
      <c r="A226" s="84" t="s">
        <v>151</v>
      </c>
      <c r="B226" s="483"/>
      <c r="C226" s="331"/>
      <c r="D226" s="413"/>
      <c r="I226" s="456" t="s">
        <v>449</v>
      </c>
      <c r="J226" s="170"/>
      <c r="K226" s="170"/>
      <c r="L226" s="87">
        <v>20</v>
      </c>
      <c r="M226" s="339">
        <v>15</v>
      </c>
    </row>
    <row r="227" spans="1:13">
      <c r="A227" s="84" t="s">
        <v>152</v>
      </c>
      <c r="B227" s="330"/>
      <c r="C227" s="331"/>
      <c r="D227" s="413"/>
    </row>
    <row r="228" spans="1:13">
      <c r="B228" s="332" t="s">
        <v>153</v>
      </c>
      <c r="C228" s="333" t="s">
        <v>154</v>
      </c>
      <c r="D228" s="413"/>
    </row>
    <row r="229" spans="1:13">
      <c r="A229" s="86" t="s">
        <v>155</v>
      </c>
      <c r="B229" s="334">
        <v>32485.16</v>
      </c>
      <c r="C229" s="335"/>
      <c r="D229" s="413"/>
      <c r="F229" s="87" t="s">
        <v>156</v>
      </c>
    </row>
    <row r="230" spans="1:13">
      <c r="A230" s="86" t="s">
        <v>157</v>
      </c>
      <c r="B230" s="334"/>
      <c r="C230" s="335"/>
      <c r="D230" s="413"/>
      <c r="F230" s="87" t="s">
        <v>158</v>
      </c>
      <c r="G230" s="455" t="s">
        <v>447</v>
      </c>
      <c r="H230" s="170"/>
      <c r="I230" s="170"/>
      <c r="J230" s="170"/>
      <c r="K230" s="84"/>
      <c r="L230" s="170" t="s">
        <v>150</v>
      </c>
      <c r="M230" s="414">
        <v>6922.75</v>
      </c>
    </row>
    <row r="231" spans="1:13">
      <c r="A231" s="86" t="s">
        <v>157</v>
      </c>
      <c r="B231" s="334"/>
      <c r="C231" s="335"/>
      <c r="D231" s="413"/>
    </row>
    <row r="232" spans="1:13">
      <c r="A232" s="86" t="s">
        <v>159</v>
      </c>
      <c r="B232" s="334">
        <v>32485.16</v>
      </c>
      <c r="C232" s="335"/>
      <c r="D232" s="413"/>
      <c r="F232" s="455"/>
      <c r="G232" s="170"/>
      <c r="H232" s="170"/>
      <c r="I232" s="170"/>
      <c r="J232" s="170"/>
      <c r="K232" s="170"/>
      <c r="L232" s="170"/>
      <c r="M232" s="87" t="s">
        <v>153</v>
      </c>
    </row>
    <row r="233" spans="1:13">
      <c r="A233" s="86" t="s">
        <v>160</v>
      </c>
      <c r="B233" s="334">
        <v>6922.75</v>
      </c>
      <c r="C233" s="335"/>
      <c r="D233" s="413"/>
    </row>
    <row r="234" spans="1:13">
      <c r="A234" s="86" t="s">
        <v>161</v>
      </c>
      <c r="B234" s="334">
        <v>25562.41</v>
      </c>
      <c r="C234" s="335"/>
      <c r="D234" s="413"/>
      <c r="F234" s="170" t="s">
        <v>152</v>
      </c>
      <c r="G234" s="170"/>
      <c r="I234" s="170"/>
      <c r="J234" s="170"/>
      <c r="K234" s="170"/>
      <c r="L234" s="170"/>
      <c r="M234" s="170"/>
    </row>
    <row r="235" spans="1:13">
      <c r="D235" s="413"/>
    </row>
    <row r="236" spans="1:13" ht="13" thickBot="1">
      <c r="A236" s="336"/>
      <c r="B236" s="337"/>
      <c r="C236" s="338"/>
      <c r="D236" s="415"/>
      <c r="E236" s="336"/>
      <c r="F236" s="336"/>
      <c r="G236" s="336"/>
      <c r="H236" s="336"/>
      <c r="I236" s="336"/>
      <c r="J236" s="336"/>
      <c r="K236" s="336"/>
      <c r="L236" s="336"/>
      <c r="M236" s="336"/>
    </row>
    <row r="237" spans="1:13">
      <c r="D237" s="413"/>
    </row>
    <row r="238" spans="1:13">
      <c r="D238" s="413"/>
    </row>
    <row r="239" spans="1:13">
      <c r="A239" s="68" t="s">
        <v>175</v>
      </c>
      <c r="B239" s="325"/>
      <c r="C239" s="168"/>
      <c r="D239" s="413"/>
      <c r="E239" s="84"/>
      <c r="M239" s="68">
        <v>1015</v>
      </c>
    </row>
    <row r="240" spans="1:13">
      <c r="A240" s="84" t="s">
        <v>143</v>
      </c>
      <c r="B240" s="482"/>
      <c r="C240" s="168"/>
      <c r="D240" s="413"/>
    </row>
    <row r="241" spans="1:13">
      <c r="A241" s="84" t="s">
        <v>151</v>
      </c>
      <c r="B241" s="483"/>
      <c r="C241" s="331"/>
      <c r="D241" s="413"/>
      <c r="I241" s="456" t="s">
        <v>441</v>
      </c>
      <c r="J241" s="170"/>
      <c r="K241" s="170"/>
      <c r="L241" s="87">
        <v>20</v>
      </c>
      <c r="M241" s="339">
        <v>15</v>
      </c>
    </row>
    <row r="242" spans="1:13">
      <c r="A242" s="84" t="s">
        <v>152</v>
      </c>
      <c r="B242" s="330"/>
      <c r="C242" s="331"/>
      <c r="D242" s="413"/>
    </row>
    <row r="243" spans="1:13">
      <c r="B243" s="332" t="s">
        <v>153</v>
      </c>
      <c r="C243" s="333" t="s">
        <v>154</v>
      </c>
      <c r="D243" s="413"/>
    </row>
    <row r="244" spans="1:13">
      <c r="A244" s="86" t="s">
        <v>155</v>
      </c>
      <c r="B244" s="334">
        <v>25562.41</v>
      </c>
      <c r="C244" s="335"/>
      <c r="D244" s="413"/>
      <c r="F244" s="87" t="s">
        <v>156</v>
      </c>
    </row>
    <row r="245" spans="1:13">
      <c r="A245" s="86" t="s">
        <v>157</v>
      </c>
      <c r="B245" s="334"/>
      <c r="C245" s="335"/>
      <c r="D245" s="413"/>
      <c r="F245" s="87" t="s">
        <v>158</v>
      </c>
      <c r="G245" s="455" t="s">
        <v>448</v>
      </c>
      <c r="H245" s="170"/>
      <c r="I245" s="170"/>
      <c r="J245" s="170"/>
      <c r="K245" s="84"/>
      <c r="L245" s="170" t="s">
        <v>150</v>
      </c>
      <c r="M245" s="325">
        <v>4500</v>
      </c>
    </row>
    <row r="246" spans="1:13">
      <c r="A246" s="86" t="s">
        <v>157</v>
      </c>
      <c r="B246" s="334"/>
      <c r="C246" s="335"/>
      <c r="D246" s="413"/>
    </row>
    <row r="247" spans="1:13">
      <c r="A247" s="86" t="s">
        <v>159</v>
      </c>
      <c r="B247" s="334">
        <v>25562.41</v>
      </c>
      <c r="C247" s="335"/>
      <c r="D247" s="413"/>
      <c r="F247" s="455"/>
      <c r="G247" s="170"/>
      <c r="H247" s="170"/>
      <c r="I247" s="170"/>
      <c r="J247" s="170"/>
      <c r="K247" s="170"/>
      <c r="L247" s="170"/>
      <c r="M247" s="87" t="s">
        <v>153</v>
      </c>
    </row>
    <row r="248" spans="1:13">
      <c r="A248" s="86" t="s">
        <v>160</v>
      </c>
      <c r="B248" s="334">
        <v>4500</v>
      </c>
      <c r="C248" s="335"/>
      <c r="D248" s="413"/>
    </row>
    <row r="249" spans="1:13">
      <c r="A249" s="86" t="s">
        <v>161</v>
      </c>
      <c r="B249" s="334">
        <v>21062.41</v>
      </c>
      <c r="C249" s="335"/>
      <c r="D249" s="413"/>
      <c r="F249" s="170" t="s">
        <v>152</v>
      </c>
      <c r="G249" s="170"/>
      <c r="I249" s="170"/>
      <c r="J249" s="170"/>
      <c r="K249" s="170"/>
      <c r="L249" s="170"/>
      <c r="M249" s="170"/>
    </row>
    <row r="250" spans="1:13">
      <c r="D250" s="261"/>
    </row>
  </sheetData>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1"/>
  <sheetViews>
    <sheetView tabSelected="1" topLeftCell="A248" workbookViewId="0">
      <selection activeCell="G280" sqref="G280"/>
    </sheetView>
  </sheetViews>
  <sheetFormatPr baseColWidth="10" defaultColWidth="8.83203125" defaultRowHeight="12" x14ac:dyDescent="0"/>
  <cols>
    <col min="1" max="1" width="4.6640625" style="88" customWidth="1"/>
    <col min="2" max="2" width="2.83203125" style="88" customWidth="1"/>
    <col min="3" max="3" width="17.5" style="88" customWidth="1"/>
    <col min="4" max="4" width="4.33203125" style="88" customWidth="1"/>
    <col min="5" max="7" width="12.6640625" style="207" customWidth="1"/>
    <col min="8" max="8" width="12.6640625" style="180" customWidth="1"/>
    <col min="9" max="16" width="8.83203125" style="88"/>
  </cols>
  <sheetData>
    <row r="1" spans="1:16" ht="24" customHeight="1">
      <c r="A1" s="170" t="s">
        <v>146</v>
      </c>
      <c r="B1" s="170"/>
      <c r="C1" s="170" t="s">
        <v>39</v>
      </c>
      <c r="D1" s="170"/>
      <c r="E1" s="202"/>
      <c r="F1" s="202"/>
      <c r="G1" s="202" t="s">
        <v>147</v>
      </c>
      <c r="H1" s="211">
        <v>100</v>
      </c>
    </row>
    <row r="2" spans="1:16" ht="4.5" customHeight="1" thickBot="1">
      <c r="A2" s="174"/>
      <c r="B2" s="102"/>
      <c r="C2" s="102"/>
      <c r="D2" s="174"/>
      <c r="E2" s="203"/>
      <c r="F2" s="203"/>
      <c r="G2" s="203"/>
      <c r="H2" s="175"/>
    </row>
    <row r="3" spans="1:16" ht="25" thickTop="1">
      <c r="A3" s="163" t="s">
        <v>310</v>
      </c>
      <c r="B3" s="176"/>
      <c r="C3" s="177" t="s">
        <v>124</v>
      </c>
      <c r="D3" s="164" t="s">
        <v>125</v>
      </c>
      <c r="E3" s="204" t="s">
        <v>126</v>
      </c>
      <c r="F3" s="204" t="s">
        <v>127</v>
      </c>
      <c r="G3" s="205" t="s">
        <v>228</v>
      </c>
      <c r="H3" s="178"/>
    </row>
    <row r="4" spans="1:16" s="49" customFormat="1">
      <c r="A4" s="454" t="s">
        <v>389</v>
      </c>
      <c r="B4" s="169">
        <v>31</v>
      </c>
      <c r="C4" s="86"/>
      <c r="D4" s="458" t="s">
        <v>409</v>
      </c>
      <c r="E4" s="206">
        <v>107588.76</v>
      </c>
      <c r="F4" s="206"/>
      <c r="G4" s="206"/>
      <c r="H4" s="179"/>
      <c r="I4" s="88"/>
      <c r="J4" s="88"/>
      <c r="K4" s="88"/>
      <c r="L4" s="88"/>
      <c r="M4" s="88"/>
      <c r="N4" s="88"/>
      <c r="O4" s="88"/>
      <c r="P4" s="88"/>
    </row>
    <row r="5" spans="1:16" s="49" customFormat="1">
      <c r="A5" s="94"/>
      <c r="B5" s="169">
        <v>31</v>
      </c>
      <c r="C5" s="86"/>
      <c r="D5" s="458" t="s">
        <v>407</v>
      </c>
      <c r="E5" s="206"/>
      <c r="F5" s="206">
        <v>73144.17</v>
      </c>
      <c r="G5" s="200">
        <v>34444.589999999997</v>
      </c>
      <c r="H5" s="179"/>
      <c r="I5" s="88"/>
      <c r="J5" s="88"/>
      <c r="K5" s="88"/>
      <c r="L5" s="88"/>
      <c r="M5" s="88"/>
      <c r="N5" s="88"/>
      <c r="O5" s="88"/>
      <c r="P5" s="88"/>
    </row>
    <row r="6" spans="1:16" ht="8.25" customHeight="1">
      <c r="A6" s="87"/>
      <c r="B6" s="87"/>
      <c r="C6" s="87"/>
      <c r="D6" s="87"/>
    </row>
    <row r="7" spans="1:16" ht="21.75" customHeight="1">
      <c r="A7" s="170" t="s">
        <v>146</v>
      </c>
      <c r="B7" s="170"/>
      <c r="C7" s="170" t="s">
        <v>41</v>
      </c>
      <c r="D7" s="170"/>
      <c r="E7" s="202"/>
      <c r="F7" s="202"/>
      <c r="G7" s="202" t="s">
        <v>147</v>
      </c>
      <c r="H7" s="211">
        <v>101</v>
      </c>
    </row>
    <row r="8" spans="1:16" ht="5.25" customHeight="1" thickBot="1">
      <c r="A8" s="174"/>
      <c r="B8" s="102"/>
      <c r="C8" s="102"/>
      <c r="D8" s="174"/>
      <c r="E8" s="203"/>
      <c r="F8" s="203"/>
      <c r="G8" s="203"/>
      <c r="H8" s="175"/>
    </row>
    <row r="9" spans="1:16" ht="25" thickTop="1">
      <c r="A9" s="163" t="s">
        <v>310</v>
      </c>
      <c r="B9" s="176"/>
      <c r="C9" s="177" t="s">
        <v>124</v>
      </c>
      <c r="D9" s="164" t="s">
        <v>125</v>
      </c>
      <c r="E9" s="204" t="s">
        <v>126</v>
      </c>
      <c r="F9" s="204" t="s">
        <v>127</v>
      </c>
      <c r="G9" s="205" t="s">
        <v>228</v>
      </c>
      <c r="H9" s="178"/>
    </row>
    <row r="10" spans="1:16" s="49" customFormat="1">
      <c r="A10" s="454" t="s">
        <v>389</v>
      </c>
      <c r="B10" s="169">
        <v>28</v>
      </c>
      <c r="C10" s="86"/>
      <c r="D10" s="458" t="s">
        <v>407</v>
      </c>
      <c r="E10" s="497">
        <v>6252.16</v>
      </c>
      <c r="F10" s="206"/>
      <c r="G10" s="206"/>
      <c r="H10" s="206"/>
      <c r="I10" s="88"/>
      <c r="J10" s="88"/>
      <c r="K10" s="88"/>
      <c r="L10" s="88"/>
      <c r="M10" s="88"/>
      <c r="N10" s="88"/>
      <c r="O10" s="88"/>
      <c r="P10" s="88"/>
    </row>
    <row r="11" spans="1:16" s="49" customFormat="1" ht="13" thickBot="1">
      <c r="A11" s="94"/>
      <c r="B11" s="169">
        <v>31</v>
      </c>
      <c r="C11" s="457" t="s">
        <v>450</v>
      </c>
      <c r="D11" s="92"/>
      <c r="E11" s="206"/>
      <c r="F11" s="206"/>
      <c r="G11" s="508">
        <v>6252.16</v>
      </c>
      <c r="H11" s="280"/>
      <c r="I11" s="88"/>
      <c r="J11" s="88"/>
      <c r="K11" s="88"/>
      <c r="L11" s="88"/>
      <c r="M11" s="88"/>
      <c r="N11" s="88"/>
      <c r="O11" s="88"/>
      <c r="P11" s="88"/>
    </row>
    <row r="12" spans="1:16" ht="8.25" customHeight="1" thickTop="1">
      <c r="A12" s="84"/>
      <c r="B12" s="84"/>
      <c r="C12" s="84"/>
      <c r="D12" s="84"/>
      <c r="E12" s="209"/>
      <c r="F12" s="209"/>
      <c r="G12" s="209"/>
      <c r="H12" s="181"/>
    </row>
    <row r="13" spans="1:16">
      <c r="A13" s="170" t="s">
        <v>146</v>
      </c>
      <c r="B13" s="170"/>
      <c r="C13" s="170" t="s">
        <v>43</v>
      </c>
      <c r="D13" s="170"/>
      <c r="E13" s="202"/>
      <c r="F13" s="202"/>
      <c r="G13" s="202" t="s">
        <v>147</v>
      </c>
      <c r="H13" s="211">
        <v>110</v>
      </c>
    </row>
    <row r="14" spans="1:16" ht="5.25" customHeight="1" thickBot="1">
      <c r="A14" s="174"/>
      <c r="B14" s="102"/>
      <c r="C14" s="102"/>
      <c r="D14" s="174"/>
      <c r="E14" s="203"/>
      <c r="F14" s="203"/>
      <c r="G14" s="203"/>
      <c r="H14" s="175"/>
    </row>
    <row r="15" spans="1:16" ht="25" thickTop="1">
      <c r="A15" s="163" t="s">
        <v>310</v>
      </c>
      <c r="B15" s="176"/>
      <c r="C15" s="177" t="s">
        <v>124</v>
      </c>
      <c r="D15" s="164" t="s">
        <v>125</v>
      </c>
      <c r="E15" s="204" t="s">
        <v>126</v>
      </c>
      <c r="F15" s="204" t="s">
        <v>127</v>
      </c>
      <c r="G15" s="205" t="s">
        <v>228</v>
      </c>
      <c r="H15" s="178"/>
      <c r="L15" s="88" t="s">
        <v>11</v>
      </c>
    </row>
    <row r="16" spans="1:16" s="49" customFormat="1">
      <c r="A16" s="454" t="s">
        <v>389</v>
      </c>
      <c r="B16" s="169">
        <v>22</v>
      </c>
      <c r="C16" s="86"/>
      <c r="D16" s="458" t="s">
        <v>497</v>
      </c>
      <c r="E16"/>
      <c r="F16" s="311">
        <v>143.96</v>
      </c>
      <c r="G16" s="206"/>
      <c r="H16" s="179">
        <v>143</v>
      </c>
      <c r="I16" s="88"/>
      <c r="J16" s="88"/>
      <c r="K16" s="88"/>
      <c r="L16" s="88"/>
      <c r="M16" s="88"/>
      <c r="N16" s="88"/>
      <c r="O16" s="88"/>
      <c r="P16" s="88"/>
    </row>
    <row r="17" spans="1:16" s="49" customFormat="1">
      <c r="A17" s="94"/>
      <c r="B17" s="169">
        <v>27</v>
      </c>
      <c r="C17" s="86"/>
      <c r="D17" s="458" t="s">
        <v>403</v>
      </c>
      <c r="E17" s="429">
        <v>2083.9299999999998</v>
      </c>
      <c r="F17" s="206"/>
      <c r="G17" s="200">
        <v>1939.97</v>
      </c>
      <c r="H17" s="179"/>
      <c r="I17" s="88"/>
      <c r="J17" s="88"/>
      <c r="K17" s="88"/>
      <c r="L17" s="88"/>
      <c r="M17" s="88"/>
      <c r="N17" s="88"/>
      <c r="O17" s="88"/>
      <c r="P17" s="88"/>
    </row>
    <row r="18" spans="1:16" s="49" customFormat="1">
      <c r="A18" s="94"/>
      <c r="B18" s="169">
        <v>31</v>
      </c>
      <c r="C18" s="457" t="s">
        <v>496</v>
      </c>
      <c r="D18" s="92"/>
      <c r="E18" s="206"/>
      <c r="F18" s="206"/>
      <c r="G18" s="200">
        <v>1939.97</v>
      </c>
      <c r="H18" s="179"/>
      <c r="I18" s="88"/>
      <c r="J18" s="88"/>
      <c r="K18" s="88"/>
      <c r="L18" s="88"/>
      <c r="M18" s="88"/>
      <c r="N18" s="88"/>
      <c r="O18" s="88"/>
      <c r="P18" s="88"/>
    </row>
    <row r="19" spans="1:16" ht="8.25" customHeight="1">
      <c r="A19" s="84"/>
      <c r="B19" s="84"/>
      <c r="C19" s="84"/>
      <c r="D19" s="84"/>
      <c r="E19" s="209"/>
      <c r="F19" s="209"/>
      <c r="G19" s="209"/>
      <c r="H19" s="181"/>
    </row>
    <row r="20" spans="1:16" ht="18" customHeight="1">
      <c r="A20" s="170" t="s">
        <v>146</v>
      </c>
      <c r="B20" s="170"/>
      <c r="C20" s="170" t="s">
        <v>45</v>
      </c>
      <c r="D20" s="170"/>
      <c r="E20" s="202"/>
      <c r="F20" s="202"/>
      <c r="G20" s="202" t="s">
        <v>147</v>
      </c>
      <c r="H20" s="211">
        <v>112</v>
      </c>
    </row>
    <row r="21" spans="1:16" ht="4.5" customHeight="1" thickBot="1">
      <c r="A21" s="174"/>
      <c r="B21" s="102"/>
      <c r="C21" s="102"/>
      <c r="D21" s="174"/>
      <c r="E21" s="203"/>
      <c r="F21" s="203"/>
      <c r="G21" s="203"/>
      <c r="H21" s="175"/>
    </row>
    <row r="22" spans="1:16" ht="25" thickTop="1">
      <c r="A22" s="163" t="s">
        <v>310</v>
      </c>
      <c r="B22" s="176"/>
      <c r="C22" s="177" t="s">
        <v>124</v>
      </c>
      <c r="D22" s="164" t="s">
        <v>125</v>
      </c>
      <c r="E22" s="204" t="s">
        <v>126</v>
      </c>
      <c r="F22" s="204" t="s">
        <v>127</v>
      </c>
      <c r="G22" s="205" t="s">
        <v>228</v>
      </c>
      <c r="H22" s="178"/>
    </row>
    <row r="23" spans="1:16" s="49" customFormat="1">
      <c r="A23" s="94"/>
      <c r="B23" s="169"/>
      <c r="C23" s="86"/>
      <c r="D23" s="458" t="s">
        <v>407</v>
      </c>
      <c r="E23" s="206">
        <v>370</v>
      </c>
      <c r="F23" s="206"/>
      <c r="G23" s="206">
        <v>370</v>
      </c>
      <c r="H23" s="179"/>
      <c r="I23" s="88"/>
      <c r="J23" s="88"/>
      <c r="K23" s="88"/>
      <c r="L23" s="88"/>
      <c r="M23" s="88"/>
      <c r="N23" s="88"/>
      <c r="O23" s="88"/>
      <c r="P23" s="88"/>
    </row>
    <row r="24" spans="1:16" s="49" customFormat="1">
      <c r="A24" s="454" t="s">
        <v>389</v>
      </c>
      <c r="B24" s="169">
        <v>31</v>
      </c>
      <c r="C24" s="86"/>
      <c r="D24" s="92"/>
      <c r="E24" s="206"/>
      <c r="F24" s="206">
        <v>295</v>
      </c>
      <c r="G24" s="200">
        <v>75</v>
      </c>
      <c r="H24" s="179"/>
      <c r="I24" s="88"/>
      <c r="J24" s="88"/>
      <c r="K24" s="88"/>
      <c r="L24" s="88"/>
      <c r="M24" s="88"/>
      <c r="N24" s="88"/>
      <c r="O24" s="88"/>
      <c r="P24" s="88"/>
    </row>
    <row r="25" spans="1:16" ht="8.25" customHeight="1">
      <c r="A25" s="84"/>
      <c r="B25" s="84"/>
      <c r="C25" s="84"/>
      <c r="D25" s="84"/>
      <c r="E25" s="209"/>
      <c r="F25" s="209"/>
      <c r="G25" s="209"/>
      <c r="H25" s="181"/>
    </row>
    <row r="26" spans="1:16" ht="19.5" customHeight="1">
      <c r="A26" s="170" t="s">
        <v>146</v>
      </c>
      <c r="B26" s="170"/>
      <c r="C26" s="170" t="s">
        <v>46</v>
      </c>
      <c r="D26" s="170"/>
      <c r="E26" s="202"/>
      <c r="F26" s="202"/>
      <c r="G26" s="202" t="s">
        <v>147</v>
      </c>
      <c r="H26" s="211">
        <v>113</v>
      </c>
    </row>
    <row r="27" spans="1:16" ht="5.25" customHeight="1" thickBot="1">
      <c r="A27" s="174"/>
      <c r="B27" s="102"/>
      <c r="C27" s="102"/>
      <c r="D27" s="174"/>
      <c r="E27" s="203"/>
      <c r="F27" s="203"/>
      <c r="G27" s="203"/>
      <c r="H27" s="175"/>
    </row>
    <row r="28" spans="1:16" ht="25" thickTop="1">
      <c r="A28" s="163" t="s">
        <v>310</v>
      </c>
      <c r="B28" s="176"/>
      <c r="C28" s="177" t="s">
        <v>124</v>
      </c>
      <c r="D28" s="164" t="s">
        <v>125</v>
      </c>
      <c r="E28" s="204" t="s">
        <v>126</v>
      </c>
      <c r="F28" s="204" t="s">
        <v>127</v>
      </c>
      <c r="G28" s="205" t="s">
        <v>228</v>
      </c>
      <c r="H28" s="178"/>
    </row>
    <row r="29" spans="1:16" s="49" customFormat="1">
      <c r="A29" s="94"/>
      <c r="B29" s="169"/>
      <c r="C29" s="86"/>
      <c r="D29" s="92"/>
      <c r="E29" s="206">
        <v>570</v>
      </c>
      <c r="F29" s="206"/>
      <c r="G29" s="206">
        <v>570</v>
      </c>
      <c r="H29" s="179"/>
      <c r="I29" s="88"/>
      <c r="J29" s="88"/>
      <c r="K29" s="88"/>
      <c r="L29" s="88"/>
      <c r="M29" s="88"/>
      <c r="N29" s="88"/>
      <c r="O29" s="88"/>
      <c r="P29" s="88"/>
    </row>
    <row r="30" spans="1:16" s="49" customFormat="1">
      <c r="A30" s="454" t="s">
        <v>389</v>
      </c>
      <c r="B30" s="169">
        <v>31</v>
      </c>
      <c r="C30" s="86"/>
      <c r="D30" s="92"/>
      <c r="E30" s="206"/>
      <c r="F30" s="206">
        <v>455</v>
      </c>
      <c r="G30" s="200">
        <v>115</v>
      </c>
      <c r="H30" s="179"/>
      <c r="I30" s="88"/>
      <c r="J30" s="88"/>
      <c r="K30" s="88"/>
      <c r="L30" s="88"/>
      <c r="M30" s="88"/>
      <c r="N30" s="88"/>
      <c r="O30" s="88"/>
      <c r="P30" s="88"/>
    </row>
    <row r="31" spans="1:16">
      <c r="A31" s="84"/>
      <c r="B31" s="84"/>
      <c r="C31" s="84"/>
      <c r="D31" s="84"/>
      <c r="E31" s="209"/>
      <c r="F31" s="209"/>
      <c r="G31" s="209"/>
      <c r="H31" s="181"/>
    </row>
    <row r="32" spans="1:16" ht="21.75" customHeight="1">
      <c r="A32" s="170" t="s">
        <v>146</v>
      </c>
      <c r="B32" s="170"/>
      <c r="C32" s="170" t="s">
        <v>48</v>
      </c>
      <c r="D32" s="170"/>
      <c r="E32" s="202"/>
      <c r="F32" s="202"/>
      <c r="G32" s="202" t="s">
        <v>147</v>
      </c>
      <c r="H32" s="211">
        <v>114</v>
      </c>
    </row>
    <row r="33" spans="1:16" ht="5.25" customHeight="1" thickBot="1">
      <c r="A33" s="174"/>
      <c r="B33" s="102"/>
      <c r="C33" s="102"/>
      <c r="D33" s="174"/>
      <c r="E33" s="203"/>
      <c r="F33" s="203"/>
      <c r="G33" s="203"/>
      <c r="H33" s="175"/>
    </row>
    <row r="34" spans="1:16" ht="25" thickTop="1">
      <c r="A34" s="163" t="s">
        <v>310</v>
      </c>
      <c r="B34" s="176"/>
      <c r="C34" s="177" t="s">
        <v>124</v>
      </c>
      <c r="D34" s="164" t="s">
        <v>125</v>
      </c>
      <c r="E34" s="204" t="s">
        <v>126</v>
      </c>
      <c r="F34" s="204" t="s">
        <v>127</v>
      </c>
      <c r="G34" s="205" t="s">
        <v>228</v>
      </c>
      <c r="H34" s="178"/>
    </row>
    <row r="35" spans="1:16" s="49" customFormat="1">
      <c r="A35" s="94"/>
      <c r="B35" s="169"/>
      <c r="C35" s="86"/>
      <c r="D35" s="92"/>
      <c r="E35" s="206">
        <v>1200</v>
      </c>
      <c r="F35" s="206">
        <v>1200</v>
      </c>
      <c r="G35" s="206">
        <v>1200</v>
      </c>
      <c r="H35" s="179"/>
      <c r="I35" s="88"/>
      <c r="J35" s="88"/>
      <c r="K35" s="88"/>
      <c r="L35" s="88"/>
      <c r="M35" s="88"/>
      <c r="N35" s="88"/>
      <c r="O35" s="88"/>
      <c r="P35" s="88"/>
    </row>
    <row r="36" spans="1:16" s="49" customFormat="1">
      <c r="A36" s="476" t="s">
        <v>389</v>
      </c>
      <c r="B36" s="169">
        <v>31</v>
      </c>
      <c r="C36" s="86"/>
      <c r="D36" s="92"/>
      <c r="E36" s="206"/>
      <c r="F36" s="206">
        <v>200</v>
      </c>
      <c r="G36" s="206">
        <v>1000</v>
      </c>
      <c r="H36" s="179"/>
      <c r="I36" s="88"/>
      <c r="J36" s="88"/>
      <c r="K36" s="88"/>
      <c r="L36" s="88"/>
      <c r="M36" s="88"/>
      <c r="N36" s="88"/>
      <c r="O36" s="88"/>
      <c r="P36" s="88"/>
    </row>
    <row r="37" spans="1:16" ht="21" customHeight="1">
      <c r="A37" s="170" t="s">
        <v>146</v>
      </c>
      <c r="B37" s="170"/>
      <c r="C37" s="170" t="s">
        <v>50</v>
      </c>
      <c r="D37" s="170"/>
      <c r="E37" s="202"/>
      <c r="F37" s="202"/>
      <c r="G37" s="202" t="s">
        <v>147</v>
      </c>
      <c r="H37" s="211">
        <v>115</v>
      </c>
    </row>
    <row r="38" spans="1:16" ht="5.25" customHeight="1" thickBot="1">
      <c r="A38" s="174"/>
      <c r="B38" s="102"/>
      <c r="C38" s="102"/>
      <c r="D38" s="174"/>
      <c r="E38" s="203"/>
      <c r="F38" s="203"/>
      <c r="G38" s="203"/>
      <c r="H38" s="175"/>
    </row>
    <row r="39" spans="1:16" ht="25" thickTop="1">
      <c r="A39" s="163" t="s">
        <v>310</v>
      </c>
      <c r="B39" s="176"/>
      <c r="C39" s="177" t="s">
        <v>124</v>
      </c>
      <c r="D39" s="164" t="s">
        <v>125</v>
      </c>
      <c r="E39" s="204" t="s">
        <v>126</v>
      </c>
      <c r="F39" s="204" t="s">
        <v>127</v>
      </c>
      <c r="G39" s="205" t="s">
        <v>228</v>
      </c>
      <c r="H39" s="178"/>
    </row>
    <row r="40" spans="1:16" s="49" customFormat="1">
      <c r="A40" s="94"/>
      <c r="B40" s="169"/>
      <c r="C40" s="86"/>
      <c r="D40" s="92"/>
      <c r="E40" s="206">
        <v>600</v>
      </c>
      <c r="F40" s="206"/>
      <c r="G40" s="206">
        <v>600</v>
      </c>
      <c r="H40" s="179"/>
      <c r="I40" s="88"/>
      <c r="J40" s="88"/>
      <c r="K40" s="88"/>
      <c r="L40" s="88"/>
      <c r="M40" s="88"/>
      <c r="N40" s="88"/>
      <c r="O40" s="88"/>
      <c r="P40" s="88"/>
    </row>
    <row r="41" spans="1:16" s="49" customFormat="1">
      <c r="A41" s="476" t="s">
        <v>389</v>
      </c>
      <c r="B41" s="169">
        <v>31</v>
      </c>
      <c r="C41" s="86"/>
      <c r="D41" s="92"/>
      <c r="E41" s="206"/>
      <c r="F41" s="206">
        <v>150</v>
      </c>
      <c r="G41" s="206">
        <v>450</v>
      </c>
      <c r="H41" s="179"/>
      <c r="I41" s="88"/>
      <c r="J41" s="88"/>
      <c r="K41" s="88"/>
      <c r="L41" s="88"/>
      <c r="M41" s="88"/>
      <c r="N41" s="88"/>
      <c r="O41" s="88"/>
      <c r="P41" s="88"/>
    </row>
    <row r="42" spans="1:16" s="49" customFormat="1">
      <c r="A42" s="84"/>
      <c r="B42" s="84"/>
      <c r="C42" s="84"/>
      <c r="D42" s="84"/>
      <c r="E42" s="209"/>
      <c r="F42" s="209"/>
      <c r="G42" s="209"/>
      <c r="H42" s="181"/>
      <c r="I42" s="88"/>
      <c r="J42" s="88"/>
      <c r="K42" s="88"/>
      <c r="L42" s="88"/>
      <c r="M42" s="88"/>
      <c r="N42" s="88"/>
      <c r="O42" s="88"/>
      <c r="P42" s="88"/>
    </row>
    <row r="43" spans="1:16" s="49" customFormat="1">
      <c r="A43" s="84"/>
      <c r="B43" s="84"/>
      <c r="C43" s="84"/>
      <c r="D43" s="84"/>
      <c r="E43" s="209"/>
      <c r="F43" s="209"/>
      <c r="G43" s="209"/>
      <c r="H43" s="181"/>
      <c r="I43" s="88"/>
      <c r="J43" s="88"/>
      <c r="K43" s="88"/>
      <c r="L43" s="88"/>
      <c r="M43" s="88"/>
      <c r="N43" s="88"/>
      <c r="O43" s="88"/>
      <c r="P43" s="88"/>
    </row>
    <row r="44" spans="1:16" s="49" customFormat="1">
      <c r="A44" s="84"/>
      <c r="B44" s="84"/>
      <c r="C44" s="84"/>
      <c r="D44" s="84"/>
      <c r="E44" s="209"/>
      <c r="F44" s="209"/>
      <c r="G44" s="209"/>
      <c r="H44" s="181"/>
      <c r="I44" s="88"/>
      <c r="J44" s="88"/>
      <c r="K44" s="88"/>
      <c r="L44" s="88"/>
      <c r="M44" s="88"/>
      <c r="N44" s="88"/>
      <c r="O44" s="88"/>
      <c r="P44" s="88"/>
    </row>
    <row r="45" spans="1:16" s="49" customFormat="1">
      <c r="A45" s="84"/>
      <c r="B45" s="84"/>
      <c r="C45" s="84"/>
      <c r="D45" s="84"/>
      <c r="E45" s="209"/>
      <c r="F45" s="209"/>
      <c r="G45" s="209"/>
      <c r="H45" s="181"/>
      <c r="I45" s="88"/>
      <c r="J45" s="88"/>
      <c r="K45" s="88"/>
      <c r="L45" s="88"/>
      <c r="M45" s="88"/>
      <c r="N45" s="88"/>
      <c r="O45" s="88"/>
      <c r="P45" s="88"/>
    </row>
    <row r="46" spans="1:16">
      <c r="A46" s="84"/>
      <c r="B46" s="84"/>
      <c r="C46" s="84"/>
      <c r="D46" s="84"/>
      <c r="E46" s="209"/>
      <c r="F46" s="209"/>
      <c r="G46" s="209"/>
      <c r="H46" s="181"/>
    </row>
    <row r="47" spans="1:16" ht="19.5" customHeight="1">
      <c r="A47" s="170" t="s">
        <v>146</v>
      </c>
      <c r="B47" s="170"/>
      <c r="C47" s="170" t="s">
        <v>51</v>
      </c>
      <c r="D47" s="170"/>
      <c r="E47" s="202"/>
      <c r="F47" s="202"/>
      <c r="G47" s="202" t="s">
        <v>147</v>
      </c>
      <c r="H47" s="211">
        <v>120</v>
      </c>
    </row>
    <row r="48" spans="1:16" ht="5.25" customHeight="1" thickBot="1">
      <c r="A48" s="174"/>
      <c r="B48" s="102"/>
      <c r="C48" s="102"/>
      <c r="D48" s="174"/>
      <c r="E48" s="203"/>
      <c r="F48" s="203"/>
      <c r="G48" s="203"/>
      <c r="H48" s="175"/>
    </row>
    <row r="49" spans="1:16" ht="25" thickTop="1">
      <c r="A49" s="163" t="s">
        <v>310</v>
      </c>
      <c r="B49" s="176"/>
      <c r="C49" s="177" t="s">
        <v>124</v>
      </c>
      <c r="D49" s="164" t="s">
        <v>125</v>
      </c>
      <c r="E49" s="204" t="s">
        <v>126</v>
      </c>
      <c r="F49" s="204" t="s">
        <v>127</v>
      </c>
      <c r="G49" s="205" t="s">
        <v>228</v>
      </c>
      <c r="H49" s="178"/>
    </row>
    <row r="50" spans="1:16" s="49" customFormat="1" ht="13" thickBot="1">
      <c r="A50" s="94"/>
      <c r="B50" s="169"/>
      <c r="C50" s="86"/>
      <c r="D50" s="92"/>
      <c r="E50" s="206"/>
      <c r="F50" s="206"/>
      <c r="G50" s="206"/>
      <c r="H50" s="179"/>
      <c r="I50" s="88"/>
      <c r="J50" s="88"/>
      <c r="K50" s="88"/>
      <c r="L50" s="88"/>
      <c r="M50" s="88"/>
      <c r="N50" s="88"/>
      <c r="O50" s="88"/>
      <c r="P50" s="88"/>
    </row>
    <row r="51" spans="1:16" s="49" customFormat="1" ht="14" thickTop="1" thickBot="1">
      <c r="A51" s="94"/>
      <c r="B51" s="169"/>
      <c r="C51" s="86"/>
      <c r="D51" s="92"/>
      <c r="E51" s="206"/>
      <c r="F51" s="206">
        <v>2827.18</v>
      </c>
      <c r="G51" s="382"/>
      <c r="H51" s="179"/>
      <c r="I51" s="88"/>
      <c r="J51" s="88"/>
      <c r="K51" s="88"/>
      <c r="L51" s="88"/>
      <c r="M51" s="88"/>
      <c r="N51" s="88"/>
      <c r="O51" s="88"/>
      <c r="P51" s="88"/>
    </row>
    <row r="52" spans="1:16" s="49" customFormat="1" ht="13" thickTop="1">
      <c r="A52" s="94"/>
      <c r="B52" s="169"/>
      <c r="C52" s="86"/>
      <c r="D52" s="92"/>
      <c r="E52" s="497">
        <v>37477</v>
      </c>
      <c r="F52" s="206"/>
      <c r="G52" s="206"/>
      <c r="H52" s="179"/>
      <c r="I52" s="88"/>
      <c r="J52" s="88"/>
      <c r="K52" s="88"/>
      <c r="L52" s="88"/>
      <c r="M52" s="88"/>
      <c r="N52" s="88"/>
      <c r="O52" s="88"/>
      <c r="P52" s="88"/>
    </row>
    <row r="53" spans="1:16" s="49" customFormat="1">
      <c r="A53" s="94"/>
      <c r="B53" s="169"/>
      <c r="C53" s="86"/>
      <c r="D53" s="92"/>
      <c r="E53" s="206"/>
      <c r="F53" s="172">
        <v>32494.14</v>
      </c>
      <c r="G53" s="200"/>
      <c r="H53" s="179"/>
      <c r="I53" s="88"/>
      <c r="J53" s="88"/>
      <c r="K53" s="88"/>
      <c r="L53" s="88"/>
      <c r="M53" s="88"/>
      <c r="N53" s="88"/>
      <c r="O53" s="88"/>
      <c r="P53" s="88"/>
    </row>
    <row r="54" spans="1:16" s="49" customFormat="1">
      <c r="A54" s="476" t="s">
        <v>389</v>
      </c>
      <c r="B54" s="169">
        <v>31</v>
      </c>
      <c r="C54" s="457" t="s">
        <v>450</v>
      </c>
      <c r="D54" s="92"/>
      <c r="E54" s="206"/>
      <c r="F54" s="206"/>
      <c r="G54" s="200">
        <v>2155.6799999999998</v>
      </c>
      <c r="H54" s="179"/>
      <c r="I54" s="88"/>
      <c r="J54" s="88"/>
      <c r="K54" s="88"/>
      <c r="L54" s="88"/>
      <c r="M54" s="88"/>
      <c r="N54" s="88"/>
      <c r="O54" s="88"/>
      <c r="P54" s="88"/>
    </row>
    <row r="55" spans="1:16">
      <c r="A55" s="87"/>
      <c r="B55" s="87"/>
      <c r="C55" s="87"/>
      <c r="D55" s="87"/>
    </row>
    <row r="56" spans="1:16" ht="19.5" customHeight="1">
      <c r="A56" s="170" t="s">
        <v>146</v>
      </c>
      <c r="B56" s="170"/>
      <c r="C56" s="170" t="s">
        <v>52</v>
      </c>
      <c r="D56" s="170"/>
      <c r="E56" s="202"/>
      <c r="F56" s="202"/>
      <c r="G56" s="202" t="s">
        <v>147</v>
      </c>
      <c r="H56" s="211">
        <v>150</v>
      </c>
    </row>
    <row r="57" spans="1:16" ht="5.25" customHeight="1" thickBot="1">
      <c r="A57" s="174"/>
      <c r="B57" s="102"/>
      <c r="C57" s="102"/>
      <c r="D57" s="174"/>
      <c r="E57" s="203"/>
      <c r="F57" s="203"/>
      <c r="G57" s="203"/>
      <c r="H57" s="175"/>
    </row>
    <row r="58" spans="1:16" ht="25" thickTop="1">
      <c r="A58" s="163" t="s">
        <v>310</v>
      </c>
      <c r="B58" s="176"/>
      <c r="C58" s="177" t="s">
        <v>124</v>
      </c>
      <c r="D58" s="164" t="s">
        <v>125</v>
      </c>
      <c r="E58" s="204" t="s">
        <v>126</v>
      </c>
      <c r="F58" s="204" t="s">
        <v>127</v>
      </c>
      <c r="G58" s="205" t="s">
        <v>228</v>
      </c>
      <c r="H58" s="178"/>
    </row>
    <row r="59" spans="1:16" s="49" customFormat="1">
      <c r="A59" s="476" t="s">
        <v>389</v>
      </c>
      <c r="B59" s="169">
        <v>31</v>
      </c>
      <c r="C59" s="457" t="s">
        <v>450</v>
      </c>
      <c r="D59" s="92"/>
      <c r="E59" s="206"/>
      <c r="F59" s="206"/>
      <c r="G59" s="206">
        <v>4500</v>
      </c>
      <c r="H59" s="179"/>
      <c r="I59" s="88"/>
      <c r="J59" s="88"/>
      <c r="K59" s="88"/>
      <c r="L59" s="88"/>
      <c r="M59" s="88"/>
      <c r="N59" s="88"/>
      <c r="O59" s="88"/>
      <c r="P59" s="88"/>
    </row>
    <row r="60" spans="1:16">
      <c r="A60" s="84"/>
      <c r="B60" s="84"/>
      <c r="C60" s="84"/>
      <c r="D60" s="84"/>
      <c r="E60" s="209"/>
      <c r="F60" s="209"/>
      <c r="G60" s="209"/>
      <c r="H60" s="181"/>
    </row>
    <row r="61" spans="1:16" ht="21" customHeight="1">
      <c r="A61" s="170" t="s">
        <v>146</v>
      </c>
      <c r="B61" s="170"/>
      <c r="C61" s="170" t="s">
        <v>53</v>
      </c>
      <c r="D61" s="170"/>
      <c r="E61" s="202"/>
      <c r="F61" s="202"/>
      <c r="G61" s="202" t="s">
        <v>147</v>
      </c>
      <c r="H61" s="211">
        <v>151</v>
      </c>
    </row>
    <row r="62" spans="1:16" ht="4.5" customHeight="1" thickBot="1">
      <c r="A62" s="174"/>
      <c r="B62" s="102"/>
      <c r="C62" s="102"/>
      <c r="D62" s="174"/>
      <c r="E62" s="203"/>
      <c r="F62" s="203"/>
      <c r="G62" s="203"/>
      <c r="H62" s="175"/>
    </row>
    <row r="63" spans="1:16" ht="25" thickTop="1">
      <c r="A63" s="163" t="s">
        <v>310</v>
      </c>
      <c r="B63" s="176"/>
      <c r="C63" s="177" t="s">
        <v>124</v>
      </c>
      <c r="D63" s="164" t="s">
        <v>125</v>
      </c>
      <c r="E63" s="204" t="s">
        <v>126</v>
      </c>
      <c r="F63" s="204" t="s">
        <v>127</v>
      </c>
      <c r="G63" s="205" t="s">
        <v>228</v>
      </c>
      <c r="H63" s="178"/>
    </row>
    <row r="64" spans="1:16" s="49" customFormat="1">
      <c r="A64" s="476" t="s">
        <v>389</v>
      </c>
      <c r="B64" s="169">
        <v>31</v>
      </c>
      <c r="C64" s="457" t="s">
        <v>450</v>
      </c>
      <c r="D64" s="92"/>
      <c r="E64" s="206"/>
      <c r="F64" s="206"/>
      <c r="G64" s="206">
        <v>-70</v>
      </c>
      <c r="H64" s="179"/>
      <c r="I64" s="88"/>
      <c r="J64" s="88"/>
      <c r="K64" s="88"/>
      <c r="L64" s="88"/>
      <c r="M64" s="88"/>
      <c r="N64" s="88"/>
      <c r="O64" s="88"/>
      <c r="P64" s="88"/>
    </row>
    <row r="65" spans="1:16">
      <c r="A65" s="87"/>
      <c r="B65" s="87"/>
      <c r="C65" s="87"/>
      <c r="D65" s="87"/>
    </row>
    <row r="66" spans="1:16">
      <c r="A66" s="170" t="s">
        <v>146</v>
      </c>
      <c r="B66" s="170"/>
      <c r="C66" s="170" t="s">
        <v>55</v>
      </c>
      <c r="D66" s="170"/>
      <c r="E66" s="202"/>
      <c r="F66" s="202"/>
      <c r="G66" s="202" t="s">
        <v>147</v>
      </c>
      <c r="H66" s="211">
        <v>160</v>
      </c>
    </row>
    <row r="67" spans="1:16" ht="13" thickBot="1">
      <c r="A67" s="174"/>
      <c r="B67" s="102"/>
      <c r="C67" s="102"/>
      <c r="D67" s="174"/>
      <c r="E67" s="203"/>
      <c r="F67" s="203"/>
      <c r="G67" s="203"/>
      <c r="H67" s="175"/>
    </row>
    <row r="68" spans="1:16" ht="25" thickTop="1">
      <c r="A68" s="163" t="s">
        <v>310</v>
      </c>
      <c r="B68" s="176"/>
      <c r="C68" s="177" t="s">
        <v>124</v>
      </c>
      <c r="D68" s="164" t="s">
        <v>125</v>
      </c>
      <c r="E68" s="204" t="s">
        <v>126</v>
      </c>
      <c r="F68" s="204" t="s">
        <v>127</v>
      </c>
      <c r="G68" s="205" t="s">
        <v>228</v>
      </c>
      <c r="H68" s="178"/>
    </row>
    <row r="69" spans="1:16" s="49" customFormat="1">
      <c r="A69" s="476" t="s">
        <v>389</v>
      </c>
      <c r="B69" s="169">
        <v>31</v>
      </c>
      <c r="C69" s="457" t="s">
        <v>450</v>
      </c>
      <c r="D69" s="92"/>
      <c r="E69" s="206"/>
      <c r="F69" s="206"/>
      <c r="G69" s="206">
        <v>18000</v>
      </c>
      <c r="H69" s="179"/>
      <c r="I69" s="88"/>
      <c r="J69" s="88"/>
      <c r="K69" s="88"/>
      <c r="L69" s="88"/>
      <c r="M69" s="88"/>
      <c r="N69" s="88"/>
      <c r="O69" s="88"/>
      <c r="P69" s="88"/>
    </row>
    <row r="70" spans="1:16" s="2" customFormat="1">
      <c r="A70" s="84"/>
      <c r="B70" s="84"/>
      <c r="C70" s="84"/>
      <c r="D70" s="84"/>
      <c r="E70" s="209"/>
      <c r="F70" s="209"/>
      <c r="G70" s="209"/>
      <c r="H70" s="181"/>
      <c r="I70" s="113"/>
      <c r="J70" s="113"/>
      <c r="K70" s="113"/>
      <c r="L70" s="113"/>
      <c r="M70" s="113"/>
      <c r="N70" s="113"/>
      <c r="O70" s="113"/>
      <c r="P70" s="113"/>
    </row>
    <row r="71" spans="1:16" ht="19.5" customHeight="1">
      <c r="A71" s="170" t="s">
        <v>146</v>
      </c>
      <c r="B71" s="170"/>
      <c r="C71" s="170" t="s">
        <v>57</v>
      </c>
      <c r="D71" s="170"/>
      <c r="E71" s="202"/>
      <c r="F71" s="202"/>
      <c r="G71" s="202" t="s">
        <v>147</v>
      </c>
      <c r="H71" s="211">
        <v>161</v>
      </c>
    </row>
    <row r="72" spans="1:16" ht="5.25" customHeight="1" thickBot="1">
      <c r="A72" s="174"/>
      <c r="B72" s="102"/>
      <c r="C72" s="102"/>
      <c r="D72" s="174"/>
      <c r="E72" s="203"/>
      <c r="F72" s="203"/>
      <c r="G72" s="203"/>
      <c r="H72" s="175"/>
    </row>
    <row r="73" spans="1:16" ht="25" thickTop="1">
      <c r="A73" s="163" t="s">
        <v>310</v>
      </c>
      <c r="B73" s="176"/>
      <c r="C73" s="177" t="s">
        <v>124</v>
      </c>
      <c r="D73" s="164" t="s">
        <v>125</v>
      </c>
      <c r="E73" s="204" t="s">
        <v>126</v>
      </c>
      <c r="F73" s="204" t="s">
        <v>127</v>
      </c>
      <c r="G73" s="205" t="s">
        <v>228</v>
      </c>
      <c r="H73" s="178"/>
    </row>
    <row r="74" spans="1:16" s="49" customFormat="1">
      <c r="A74" s="476" t="s">
        <v>389</v>
      </c>
      <c r="B74" s="169">
        <v>31</v>
      </c>
      <c r="C74" s="457" t="s">
        <v>450</v>
      </c>
      <c r="D74" s="92"/>
      <c r="E74" s="206"/>
      <c r="F74" s="206"/>
      <c r="G74" s="206">
        <v>-250</v>
      </c>
      <c r="H74" s="179"/>
      <c r="I74" s="88"/>
      <c r="J74" s="88"/>
      <c r="K74" s="88"/>
      <c r="L74" s="88"/>
      <c r="M74" s="88"/>
      <c r="N74" s="88"/>
      <c r="O74" s="88"/>
      <c r="P74" s="88"/>
    </row>
    <row r="75" spans="1:16">
      <c r="A75" s="84"/>
      <c r="B75" s="84"/>
      <c r="C75" s="84"/>
      <c r="D75" s="84"/>
      <c r="E75" s="209"/>
      <c r="F75" s="209"/>
      <c r="G75" s="209"/>
      <c r="H75" s="181"/>
    </row>
    <row r="76" spans="1:16" ht="19.5" customHeight="1">
      <c r="A76" s="170" t="s">
        <v>146</v>
      </c>
      <c r="B76" s="170"/>
      <c r="C76" s="170" t="s">
        <v>60</v>
      </c>
      <c r="D76" s="170"/>
      <c r="E76" s="202"/>
      <c r="F76" s="202"/>
      <c r="G76" s="202" t="s">
        <v>147</v>
      </c>
      <c r="H76" s="211">
        <v>210</v>
      </c>
    </row>
    <row r="77" spans="1:16" ht="6.75" customHeight="1" thickBot="1">
      <c r="A77" s="174"/>
      <c r="B77" s="102"/>
      <c r="C77" s="102"/>
      <c r="D77" s="174"/>
      <c r="E77" s="203"/>
      <c r="F77" s="203"/>
      <c r="G77" s="203"/>
      <c r="H77" s="175"/>
    </row>
    <row r="78" spans="1:16" ht="25" thickTop="1">
      <c r="A78" s="163" t="s">
        <v>310</v>
      </c>
      <c r="B78" s="176"/>
      <c r="C78" s="177" t="s">
        <v>124</v>
      </c>
      <c r="D78" s="164" t="s">
        <v>125</v>
      </c>
      <c r="E78" s="204" t="s">
        <v>126</v>
      </c>
      <c r="F78" s="204" t="s">
        <v>127</v>
      </c>
      <c r="G78" s="205" t="s">
        <v>228</v>
      </c>
      <c r="H78" s="178"/>
    </row>
    <row r="79" spans="1:16" s="49" customFormat="1">
      <c r="A79" s="94"/>
      <c r="B79" s="169"/>
      <c r="C79" s="86"/>
      <c r="D79" s="458" t="s">
        <v>407</v>
      </c>
      <c r="E79" s="508">
        <v>30308.28</v>
      </c>
      <c r="F79" s="206"/>
      <c r="G79" s="206">
        <v>30308</v>
      </c>
      <c r="H79" s="179"/>
      <c r="I79" s="88"/>
      <c r="J79" s="88"/>
      <c r="K79" s="88"/>
      <c r="L79" s="88"/>
      <c r="M79" s="88"/>
      <c r="N79" s="88"/>
      <c r="O79" s="88"/>
      <c r="P79" s="88"/>
    </row>
    <row r="80" spans="1:16" s="49" customFormat="1">
      <c r="A80" s="94"/>
      <c r="B80" s="169"/>
      <c r="C80" s="86"/>
      <c r="D80" s="458" t="s">
        <v>399</v>
      </c>
      <c r="E80" s="206"/>
      <c r="F80" s="497">
        <v>38507</v>
      </c>
      <c r="G80" s="206"/>
      <c r="H80" s="206">
        <v>8198.7199999999993</v>
      </c>
      <c r="I80" s="88"/>
      <c r="J80" s="88"/>
      <c r="K80" s="88"/>
      <c r="L80" s="88"/>
      <c r="M80" s="88"/>
      <c r="N80" s="88"/>
      <c r="O80" s="88"/>
      <c r="P80" s="88"/>
    </row>
    <row r="81" spans="1:16" s="49" customFormat="1">
      <c r="A81" s="476" t="s">
        <v>389</v>
      </c>
      <c r="B81" s="169">
        <v>31</v>
      </c>
      <c r="C81" s="457" t="s">
        <v>450</v>
      </c>
      <c r="D81" s="458" t="s">
        <v>497</v>
      </c>
      <c r="E81" s="206">
        <v>108.72</v>
      </c>
      <c r="F81" s="206"/>
      <c r="G81" s="206"/>
      <c r="H81" s="206">
        <v>8090</v>
      </c>
      <c r="I81" s="88"/>
      <c r="J81" s="88"/>
      <c r="K81" s="88"/>
      <c r="L81" s="88"/>
      <c r="M81" s="88"/>
      <c r="N81" s="88"/>
      <c r="O81" s="88"/>
      <c r="P81" s="88"/>
    </row>
    <row r="82" spans="1:16">
      <c r="A82" s="84"/>
      <c r="B82" s="84"/>
      <c r="C82" s="84"/>
      <c r="D82" s="84"/>
      <c r="E82" s="209"/>
      <c r="F82" s="209"/>
      <c r="G82" s="209"/>
      <c r="H82" s="181"/>
    </row>
    <row r="83" spans="1:16" ht="19.5" customHeight="1">
      <c r="A83" s="170" t="s">
        <v>146</v>
      </c>
      <c r="B83" s="170"/>
      <c r="C83" s="170" t="s">
        <v>62</v>
      </c>
      <c r="D83" s="170"/>
      <c r="E83" s="209"/>
      <c r="F83" s="209"/>
      <c r="G83" s="209" t="s">
        <v>147</v>
      </c>
      <c r="H83" s="392">
        <v>211</v>
      </c>
    </row>
    <row r="84" spans="1:16" ht="4.5" customHeight="1" thickBot="1">
      <c r="A84" s="174"/>
      <c r="B84" s="102"/>
      <c r="C84" s="102"/>
      <c r="D84" s="174"/>
      <c r="E84" s="393"/>
      <c r="F84" s="393"/>
      <c r="G84" s="394"/>
      <c r="H84" s="395"/>
    </row>
    <row r="85" spans="1:16" ht="25" thickTop="1">
      <c r="A85" s="163" t="s">
        <v>310</v>
      </c>
      <c r="B85" s="176"/>
      <c r="C85" s="177" t="s">
        <v>124</v>
      </c>
      <c r="D85" s="164" t="s">
        <v>125</v>
      </c>
      <c r="E85" s="204" t="s">
        <v>126</v>
      </c>
      <c r="F85" s="204" t="s">
        <v>127</v>
      </c>
      <c r="G85" s="205" t="s">
        <v>228</v>
      </c>
      <c r="H85" s="178"/>
    </row>
    <row r="86" spans="1:16" s="49" customFormat="1">
      <c r="A86" s="476" t="s">
        <v>389</v>
      </c>
      <c r="B86" s="169">
        <v>31</v>
      </c>
      <c r="C86" s="457" t="s">
        <v>450</v>
      </c>
      <c r="D86" s="458" t="s">
        <v>407</v>
      </c>
      <c r="E86" s="206"/>
      <c r="F86" s="206"/>
      <c r="G86" s="497">
        <v>163.72999999999999</v>
      </c>
      <c r="H86" s="179"/>
      <c r="I86" s="88"/>
      <c r="J86" s="88"/>
      <c r="K86" s="88"/>
      <c r="L86" s="88"/>
      <c r="M86" s="88"/>
      <c r="N86" s="88"/>
      <c r="O86" s="88"/>
      <c r="P86" s="88"/>
    </row>
    <row r="87" spans="1:16" s="49" customFormat="1">
      <c r="A87" s="84"/>
      <c r="B87" s="84"/>
      <c r="C87" s="84"/>
      <c r="D87" s="84"/>
      <c r="E87" s="209"/>
      <c r="F87" s="209"/>
      <c r="G87" s="209"/>
      <c r="H87" s="181"/>
      <c r="I87" s="88"/>
      <c r="J87" s="88"/>
      <c r="K87" s="88"/>
      <c r="L87" s="88"/>
      <c r="M87" s="88"/>
      <c r="N87" s="88"/>
      <c r="O87" s="88"/>
      <c r="P87" s="88"/>
    </row>
    <row r="88" spans="1:16" s="49" customFormat="1">
      <c r="A88" s="84"/>
      <c r="B88" s="84"/>
      <c r="C88" s="84"/>
      <c r="D88" s="84"/>
      <c r="E88" s="209"/>
      <c r="F88" s="209"/>
      <c r="G88" s="209"/>
      <c r="H88" s="181"/>
      <c r="I88" s="88"/>
      <c r="J88" s="88"/>
      <c r="K88" s="88"/>
      <c r="L88" s="88"/>
      <c r="M88" s="88"/>
      <c r="N88" s="88"/>
      <c r="O88" s="88"/>
      <c r="P88" s="88"/>
    </row>
    <row r="89" spans="1:16" s="49" customFormat="1">
      <c r="A89" s="84"/>
      <c r="B89" s="84"/>
      <c r="C89" s="84"/>
      <c r="D89" s="84"/>
      <c r="E89" s="209"/>
      <c r="F89" s="209"/>
      <c r="G89" s="209"/>
      <c r="H89" s="181"/>
      <c r="I89" s="88"/>
      <c r="J89" s="88"/>
      <c r="K89" s="88"/>
      <c r="L89" s="88"/>
      <c r="M89" s="88"/>
      <c r="N89" s="88"/>
      <c r="O89" s="88"/>
      <c r="P89" s="88"/>
    </row>
    <row r="90" spans="1:16" s="49" customFormat="1">
      <c r="A90" s="84"/>
      <c r="B90" s="84"/>
      <c r="C90" s="84"/>
      <c r="D90" s="84"/>
      <c r="E90" s="209"/>
      <c r="F90" s="209"/>
      <c r="G90" s="209"/>
      <c r="H90" s="181"/>
      <c r="I90" s="88"/>
      <c r="J90" s="88"/>
      <c r="K90" s="88"/>
      <c r="L90" s="88"/>
      <c r="M90" s="88"/>
      <c r="N90" s="88"/>
      <c r="O90" s="88"/>
      <c r="P90" s="88"/>
    </row>
    <row r="91" spans="1:16">
      <c r="A91" s="87"/>
      <c r="B91" s="87"/>
      <c r="C91" s="87"/>
      <c r="D91" s="87"/>
    </row>
    <row r="92" spans="1:16">
      <c r="A92" s="170" t="s">
        <v>146</v>
      </c>
      <c r="B92" s="170"/>
      <c r="C92" s="170" t="s">
        <v>64</v>
      </c>
      <c r="D92" s="170"/>
      <c r="E92" s="202"/>
      <c r="F92" s="202"/>
      <c r="G92" s="202" t="s">
        <v>147</v>
      </c>
      <c r="H92" s="211">
        <v>212</v>
      </c>
    </row>
    <row r="93" spans="1:16" ht="13" thickBot="1">
      <c r="A93" s="174"/>
      <c r="B93" s="102"/>
      <c r="C93" s="102"/>
      <c r="D93" s="174"/>
      <c r="E93" s="203"/>
      <c r="F93" s="203"/>
      <c r="G93" s="203"/>
      <c r="H93" s="175"/>
    </row>
    <row r="94" spans="1:16" ht="25" thickTop="1">
      <c r="A94" s="163" t="s">
        <v>310</v>
      </c>
      <c r="B94" s="176"/>
      <c r="C94" s="177" t="s">
        <v>124</v>
      </c>
      <c r="D94" s="164" t="s">
        <v>125</v>
      </c>
      <c r="E94" s="204" t="s">
        <v>126</v>
      </c>
      <c r="F94" s="204" t="s">
        <v>127</v>
      </c>
      <c r="G94" s="205" t="s">
        <v>228</v>
      </c>
      <c r="H94" s="178"/>
    </row>
    <row r="95" spans="1:16" s="49" customFormat="1">
      <c r="A95" s="476" t="s">
        <v>389</v>
      </c>
      <c r="B95" s="169">
        <v>28</v>
      </c>
      <c r="C95" s="457" t="s">
        <v>450</v>
      </c>
      <c r="D95" s="92"/>
      <c r="E95" s="497">
        <v>1375</v>
      </c>
      <c r="F95" s="206"/>
      <c r="G95" s="497">
        <v>1375</v>
      </c>
      <c r="H95" s="206"/>
      <c r="I95" s="88"/>
      <c r="J95" s="88"/>
      <c r="K95" s="88"/>
      <c r="L95" s="88"/>
      <c r="M95" s="88"/>
      <c r="N95" s="88"/>
      <c r="O95" s="88"/>
      <c r="P95" s="88"/>
    </row>
    <row r="96" spans="1:16" ht="20.25" customHeight="1">
      <c r="A96" s="170" t="s">
        <v>146</v>
      </c>
      <c r="B96" s="170"/>
      <c r="C96" s="170" t="s">
        <v>148</v>
      </c>
      <c r="D96" s="170"/>
      <c r="E96" s="202"/>
      <c r="F96" s="202"/>
      <c r="G96" s="202" t="s">
        <v>147</v>
      </c>
      <c r="H96" s="211">
        <v>213</v>
      </c>
    </row>
    <row r="97" spans="1:16" ht="6" customHeight="1" thickBot="1">
      <c r="A97" s="174"/>
      <c r="B97" s="102"/>
      <c r="C97" s="102"/>
      <c r="D97" s="174"/>
      <c r="E97" s="203"/>
      <c r="F97" s="203"/>
      <c r="G97" s="203"/>
      <c r="H97" s="175"/>
    </row>
    <row r="98" spans="1:16" ht="28.5" customHeight="1" thickTop="1">
      <c r="A98" s="163" t="s">
        <v>310</v>
      </c>
      <c r="B98" s="176"/>
      <c r="C98" s="177" t="s">
        <v>124</v>
      </c>
      <c r="D98" s="164" t="s">
        <v>125</v>
      </c>
      <c r="E98" s="204" t="s">
        <v>126</v>
      </c>
      <c r="F98" s="204" t="s">
        <v>127</v>
      </c>
      <c r="G98" s="205" t="s">
        <v>228</v>
      </c>
      <c r="H98" s="178"/>
    </row>
    <row r="99" spans="1:16" s="49" customFormat="1" ht="12.75" customHeight="1">
      <c r="A99" s="495" t="s">
        <v>389</v>
      </c>
      <c r="B99" s="496">
        <v>31</v>
      </c>
      <c r="C99" s="86"/>
      <c r="D99" s="458" t="s">
        <v>409</v>
      </c>
      <c r="E99" s="206"/>
      <c r="F99" s="172">
        <v>4046</v>
      </c>
      <c r="G99" s="206"/>
      <c r="H99" s="172">
        <v>4046</v>
      </c>
      <c r="I99" s="88"/>
      <c r="J99" s="88"/>
      <c r="K99" s="88"/>
      <c r="L99" s="88"/>
      <c r="M99" s="88"/>
      <c r="N99" s="88"/>
      <c r="O99" s="88"/>
      <c r="P99" s="88"/>
    </row>
    <row r="100" spans="1:16" s="49" customFormat="1" ht="12.75" customHeight="1">
      <c r="A100" s="495" t="s">
        <v>389</v>
      </c>
      <c r="B100" s="496">
        <v>31</v>
      </c>
      <c r="C100" s="86"/>
      <c r="D100" s="458" t="s">
        <v>403</v>
      </c>
      <c r="E100" s="206"/>
      <c r="F100" s="500">
        <v>251.49</v>
      </c>
      <c r="G100" s="206"/>
      <c r="H100" s="206">
        <v>4297.49</v>
      </c>
      <c r="I100" s="88"/>
      <c r="J100" s="88"/>
      <c r="K100" s="88"/>
      <c r="L100" s="88"/>
      <c r="M100" s="88"/>
      <c r="N100" s="88"/>
      <c r="O100" s="88"/>
      <c r="P100" s="88"/>
    </row>
    <row r="101" spans="1:16" s="49" customFormat="1" ht="12.75" customHeight="1">
      <c r="A101" s="495" t="s">
        <v>389</v>
      </c>
      <c r="B101" s="496">
        <v>31</v>
      </c>
      <c r="C101" s="457" t="s">
        <v>450</v>
      </c>
      <c r="D101" s="92"/>
      <c r="E101" s="206"/>
      <c r="F101" s="206"/>
      <c r="G101" s="289"/>
      <c r="H101" s="206">
        <v>4297.49</v>
      </c>
      <c r="I101" s="88"/>
      <c r="J101" s="88"/>
      <c r="K101" s="88"/>
      <c r="L101" s="88"/>
      <c r="M101" s="88"/>
      <c r="N101" s="88"/>
      <c r="O101" s="88"/>
      <c r="P101" s="88"/>
    </row>
    <row r="102" spans="1:16" ht="22.5" customHeight="1">
      <c r="A102" s="170" t="s">
        <v>146</v>
      </c>
      <c r="B102" s="170"/>
      <c r="C102" s="170" t="s">
        <v>67</v>
      </c>
      <c r="D102" s="170"/>
      <c r="E102" s="202"/>
      <c r="F102" s="202"/>
      <c r="G102" s="202" t="s">
        <v>147</v>
      </c>
      <c r="H102" s="211">
        <v>214</v>
      </c>
    </row>
    <row r="103" spans="1:16" ht="5.25" customHeight="1" thickBot="1">
      <c r="A103" s="174"/>
      <c r="B103" s="102"/>
      <c r="C103" s="102"/>
      <c r="D103" s="174"/>
      <c r="E103" s="203"/>
      <c r="F103" s="203"/>
      <c r="G103" s="203"/>
      <c r="H103" s="175"/>
    </row>
    <row r="104" spans="1:16" ht="25" thickTop="1">
      <c r="A104" s="163" t="s">
        <v>310</v>
      </c>
      <c r="B104" s="176"/>
      <c r="C104" s="177" t="s">
        <v>124</v>
      </c>
      <c r="D104" s="164" t="s">
        <v>125</v>
      </c>
      <c r="E104" s="204" t="s">
        <v>126</v>
      </c>
      <c r="F104" s="204" t="s">
        <v>127</v>
      </c>
      <c r="G104" s="205" t="s">
        <v>228</v>
      </c>
      <c r="H104" s="178"/>
    </row>
    <row r="105" spans="1:16" s="49" customFormat="1">
      <c r="A105" s="495" t="s">
        <v>389</v>
      </c>
      <c r="B105" s="496">
        <v>31</v>
      </c>
      <c r="C105" s="457" t="s">
        <v>450</v>
      </c>
      <c r="D105" s="510" t="s">
        <v>400</v>
      </c>
      <c r="E105" s="206"/>
      <c r="F105" s="206"/>
      <c r="G105" s="179">
        <v>141</v>
      </c>
      <c r="H105" s="179"/>
      <c r="I105" s="88"/>
      <c r="J105" s="88"/>
      <c r="K105" s="88"/>
      <c r="L105" s="88"/>
      <c r="M105" s="88"/>
      <c r="N105" s="88"/>
      <c r="O105" s="88"/>
      <c r="P105" s="88"/>
    </row>
    <row r="106" spans="1:16" ht="21.75" customHeight="1">
      <c r="A106" s="170" t="s">
        <v>146</v>
      </c>
      <c r="B106" s="170"/>
      <c r="C106" s="170" t="s">
        <v>69</v>
      </c>
      <c r="D106" s="170"/>
      <c r="E106" s="202"/>
      <c r="F106" s="202"/>
      <c r="G106" s="202" t="s">
        <v>147</v>
      </c>
      <c r="H106" s="211">
        <v>215</v>
      </c>
    </row>
    <row r="107" spans="1:16" ht="5.25" customHeight="1" thickBot="1">
      <c r="A107" s="174"/>
      <c r="B107" s="102"/>
      <c r="C107" s="102"/>
      <c r="D107" s="174"/>
      <c r="E107" s="203"/>
      <c r="F107" s="203"/>
      <c r="G107" s="203"/>
      <c r="H107" s="175"/>
    </row>
    <row r="108" spans="1:16" ht="25" thickTop="1">
      <c r="A108" s="163" t="s">
        <v>310</v>
      </c>
      <c r="B108" s="176"/>
      <c r="C108" s="177" t="s">
        <v>124</v>
      </c>
      <c r="D108" s="164" t="s">
        <v>125</v>
      </c>
      <c r="E108" s="204" t="s">
        <v>126</v>
      </c>
      <c r="F108" s="204" t="s">
        <v>127</v>
      </c>
      <c r="G108" s="205" t="s">
        <v>228</v>
      </c>
      <c r="H108" s="178"/>
    </row>
    <row r="109" spans="1:16">
      <c r="A109" s="94"/>
      <c r="B109" s="169"/>
      <c r="C109" s="86"/>
      <c r="D109" s="92"/>
      <c r="E109" s="206"/>
      <c r="F109" s="206"/>
      <c r="G109" s="206"/>
      <c r="H109" s="179"/>
    </row>
    <row r="110" spans="1:16">
      <c r="A110" s="495" t="s">
        <v>389</v>
      </c>
      <c r="B110" s="496">
        <v>31</v>
      </c>
      <c r="C110" s="457" t="s">
        <v>450</v>
      </c>
      <c r="D110" s="510" t="s">
        <v>400</v>
      </c>
      <c r="E110" s="206"/>
      <c r="F110" s="206"/>
      <c r="G110" s="179">
        <v>429.21</v>
      </c>
      <c r="H110" s="179"/>
    </row>
    <row r="111" spans="1:16">
      <c r="A111" s="84"/>
      <c r="B111" s="84"/>
      <c r="C111" s="84"/>
      <c r="D111" s="84"/>
      <c r="E111" s="209"/>
      <c r="F111" s="209"/>
      <c r="G111" s="209"/>
      <c r="H111" s="181"/>
    </row>
    <row r="112" spans="1:16" ht="21" customHeight="1">
      <c r="A112" s="170" t="s">
        <v>146</v>
      </c>
      <c r="B112" s="170"/>
      <c r="C112" s="170" t="s">
        <v>71</v>
      </c>
      <c r="D112" s="170"/>
      <c r="E112" s="202"/>
      <c r="F112" s="202"/>
      <c r="G112" s="202" t="s">
        <v>147</v>
      </c>
      <c r="H112" s="211">
        <v>216</v>
      </c>
    </row>
    <row r="113" spans="1:8" ht="5.25" customHeight="1" thickBot="1">
      <c r="A113" s="174"/>
      <c r="B113" s="102"/>
      <c r="C113" s="102"/>
      <c r="D113" s="174"/>
      <c r="E113" s="203"/>
      <c r="F113" s="203"/>
      <c r="G113" s="203"/>
      <c r="H113" s="175"/>
    </row>
    <row r="114" spans="1:8" ht="25" thickTop="1">
      <c r="A114" s="163" t="s">
        <v>310</v>
      </c>
      <c r="B114" s="176"/>
      <c r="C114" s="177" t="s">
        <v>124</v>
      </c>
      <c r="D114" s="164" t="s">
        <v>125</v>
      </c>
      <c r="E114" s="204" t="s">
        <v>126</v>
      </c>
      <c r="F114" s="204" t="s">
        <v>127</v>
      </c>
      <c r="G114" s="205" t="s">
        <v>228</v>
      </c>
      <c r="H114" s="178"/>
    </row>
    <row r="115" spans="1:8">
      <c r="A115" s="94"/>
      <c r="B115" s="169"/>
      <c r="C115" s="86"/>
      <c r="D115" s="92"/>
      <c r="E115" s="206"/>
      <c r="F115" s="206"/>
      <c r="G115" s="206"/>
      <c r="H115" s="179"/>
    </row>
    <row r="116" spans="1:8">
      <c r="A116" s="495" t="s">
        <v>389</v>
      </c>
      <c r="B116" s="496">
        <v>31</v>
      </c>
      <c r="C116" s="457" t="s">
        <v>450</v>
      </c>
      <c r="D116" s="510" t="s">
        <v>400</v>
      </c>
      <c r="E116" s="206"/>
      <c r="F116" s="206"/>
      <c r="G116" s="206">
        <v>100.38</v>
      </c>
      <c r="H116" s="179"/>
    </row>
    <row r="117" spans="1:8" ht="20.25" customHeight="1">
      <c r="A117" s="170" t="s">
        <v>146</v>
      </c>
      <c r="B117" s="170"/>
      <c r="C117" s="170" t="s">
        <v>73</v>
      </c>
      <c r="D117" s="170"/>
      <c r="E117" s="202"/>
      <c r="F117" s="202"/>
      <c r="G117" s="202" t="s">
        <v>147</v>
      </c>
      <c r="H117" s="211">
        <v>217</v>
      </c>
    </row>
    <row r="118" spans="1:8" ht="5.25" customHeight="1" thickBot="1">
      <c r="A118" s="174"/>
      <c r="B118" s="102"/>
      <c r="C118" s="102"/>
      <c r="D118" s="174"/>
      <c r="E118" s="203"/>
      <c r="F118" s="203"/>
      <c r="G118" s="203"/>
      <c r="H118" s="175"/>
    </row>
    <row r="119" spans="1:8" ht="25" thickTop="1">
      <c r="A119" s="163" t="s">
        <v>310</v>
      </c>
      <c r="B119" s="176"/>
      <c r="C119" s="177" t="s">
        <v>124</v>
      </c>
      <c r="D119" s="164" t="s">
        <v>125</v>
      </c>
      <c r="E119" s="204" t="s">
        <v>126</v>
      </c>
      <c r="F119" s="204" t="s">
        <v>127</v>
      </c>
      <c r="G119" s="205" t="s">
        <v>228</v>
      </c>
      <c r="H119" s="178"/>
    </row>
    <row r="120" spans="1:8">
      <c r="A120" s="495" t="s">
        <v>389</v>
      </c>
      <c r="B120" s="496">
        <v>31</v>
      </c>
      <c r="C120" s="457" t="s">
        <v>450</v>
      </c>
      <c r="D120" s="510" t="s">
        <v>400</v>
      </c>
      <c r="E120" s="206"/>
      <c r="F120" s="206"/>
      <c r="G120" s="206">
        <v>55.38</v>
      </c>
      <c r="H120" s="179"/>
    </row>
    <row r="121" spans="1:8">
      <c r="A121" s="87"/>
      <c r="B121" s="87"/>
      <c r="C121" s="87"/>
      <c r="D121" s="87"/>
    </row>
    <row r="122" spans="1:8" ht="20.25" customHeight="1">
      <c r="A122" s="170" t="s">
        <v>146</v>
      </c>
      <c r="B122" s="170"/>
      <c r="C122" s="170" t="s">
        <v>74</v>
      </c>
      <c r="D122" s="170"/>
      <c r="E122" s="202"/>
      <c r="F122" s="202"/>
      <c r="G122" s="202" t="s">
        <v>147</v>
      </c>
      <c r="H122" s="211">
        <v>218</v>
      </c>
    </row>
    <row r="123" spans="1:8" ht="4.5" customHeight="1" thickBot="1">
      <c r="A123" s="174"/>
      <c r="B123" s="102"/>
      <c r="C123" s="102"/>
      <c r="D123" s="174"/>
      <c r="E123" s="203"/>
      <c r="F123" s="203"/>
      <c r="G123" s="203"/>
      <c r="H123" s="175"/>
    </row>
    <row r="124" spans="1:8" ht="25" thickTop="1">
      <c r="A124" s="163" t="s">
        <v>310</v>
      </c>
      <c r="B124" s="176"/>
      <c r="C124" s="177" t="s">
        <v>124</v>
      </c>
      <c r="D124" s="164" t="s">
        <v>125</v>
      </c>
      <c r="E124" s="204" t="s">
        <v>126</v>
      </c>
      <c r="F124" s="204" t="s">
        <v>127</v>
      </c>
      <c r="G124" s="205" t="s">
        <v>228</v>
      </c>
      <c r="H124" s="178"/>
    </row>
    <row r="125" spans="1:8">
      <c r="A125" s="454" t="s">
        <v>389</v>
      </c>
      <c r="B125" s="169">
        <v>31</v>
      </c>
      <c r="C125" s="457" t="s">
        <v>450</v>
      </c>
      <c r="D125" s="510" t="s">
        <v>400</v>
      </c>
      <c r="E125" s="206"/>
      <c r="F125" s="206"/>
      <c r="G125" s="179">
        <v>1004.67</v>
      </c>
      <c r="H125" s="179"/>
    </row>
    <row r="126" spans="1:8">
      <c r="A126" s="84"/>
      <c r="B126" s="84"/>
      <c r="C126" s="84"/>
      <c r="D126" s="84"/>
      <c r="E126" s="209"/>
      <c r="F126" s="209"/>
      <c r="G126" s="209"/>
      <c r="H126" s="181"/>
    </row>
    <row r="127" spans="1:8">
      <c r="A127" s="84"/>
      <c r="B127" s="84"/>
      <c r="C127" s="84"/>
      <c r="D127" s="84"/>
      <c r="E127" s="209"/>
      <c r="F127" s="209"/>
      <c r="G127" s="209"/>
      <c r="H127" s="181"/>
    </row>
    <row r="128" spans="1:8" ht="15" customHeight="1">
      <c r="A128" s="170" t="s">
        <v>146</v>
      </c>
      <c r="B128" s="170"/>
      <c r="C128" s="170" t="s">
        <v>211</v>
      </c>
      <c r="D128" s="170"/>
      <c r="E128" s="202"/>
      <c r="F128" s="202"/>
      <c r="G128" s="202" t="s">
        <v>147</v>
      </c>
      <c r="H128" s="211">
        <v>219</v>
      </c>
    </row>
    <row r="129" spans="1:8" ht="6" customHeight="1" thickBot="1">
      <c r="A129" s="174"/>
      <c r="B129" s="102"/>
      <c r="C129" s="102"/>
      <c r="D129" s="174"/>
      <c r="E129" s="203"/>
      <c r="F129" s="203"/>
      <c r="G129" s="203"/>
      <c r="H129" s="175"/>
    </row>
    <row r="130" spans="1:8" ht="25" thickTop="1">
      <c r="A130" s="163" t="s">
        <v>310</v>
      </c>
      <c r="B130" s="176"/>
      <c r="C130" s="177" t="s">
        <v>124</v>
      </c>
      <c r="D130" s="164" t="s">
        <v>125</v>
      </c>
      <c r="E130" s="204" t="s">
        <v>126</v>
      </c>
      <c r="F130" s="204" t="s">
        <v>127</v>
      </c>
      <c r="G130" s="205" t="s">
        <v>228</v>
      </c>
      <c r="H130" s="178"/>
    </row>
    <row r="131" spans="1:8">
      <c r="A131" s="454" t="s">
        <v>389</v>
      </c>
      <c r="B131" s="169">
        <v>31</v>
      </c>
      <c r="C131" s="457"/>
      <c r="D131" s="458" t="s">
        <v>497</v>
      </c>
      <c r="E131" s="206"/>
      <c r="F131" s="206"/>
      <c r="G131" s="179">
        <v>250</v>
      </c>
      <c r="H131" s="179"/>
    </row>
    <row r="132" spans="1:8">
      <c r="A132" s="84"/>
      <c r="B132" s="84"/>
      <c r="C132" s="84"/>
      <c r="D132" s="84"/>
      <c r="E132" s="209"/>
      <c r="F132" s="209"/>
      <c r="G132" s="209"/>
      <c r="H132" s="181"/>
    </row>
    <row r="133" spans="1:8">
      <c r="A133" s="84"/>
      <c r="B133" s="84"/>
      <c r="C133" s="84"/>
      <c r="D133" s="84"/>
      <c r="E133" s="209"/>
      <c r="F133" s="209"/>
      <c r="G133" s="209"/>
      <c r="H133" s="181"/>
    </row>
    <row r="134" spans="1:8" ht="16.75" customHeight="1">
      <c r="A134" s="84"/>
      <c r="B134" s="84"/>
      <c r="C134" s="84"/>
      <c r="D134" s="84"/>
      <c r="E134" s="209"/>
      <c r="F134" s="209"/>
      <c r="G134" s="209"/>
      <c r="H134" s="181"/>
    </row>
    <row r="135" spans="1:8" ht="21.75" customHeight="1">
      <c r="A135" s="170" t="s">
        <v>146</v>
      </c>
      <c r="B135" s="170"/>
      <c r="C135" s="170" t="s">
        <v>75</v>
      </c>
      <c r="D135" s="170"/>
      <c r="E135" s="202"/>
      <c r="F135" s="202"/>
      <c r="G135" s="202" t="s">
        <v>147</v>
      </c>
      <c r="H135" s="211">
        <v>250</v>
      </c>
    </row>
    <row r="136" spans="1:8" ht="6" customHeight="1" thickBot="1">
      <c r="A136" s="174"/>
      <c r="B136" s="102"/>
      <c r="C136" s="102"/>
      <c r="D136" s="174"/>
      <c r="E136" s="203"/>
      <c r="F136" s="203"/>
      <c r="G136" s="203"/>
      <c r="H136" s="175"/>
    </row>
    <row r="137" spans="1:8" ht="25" thickTop="1">
      <c r="A137" s="163" t="s">
        <v>310</v>
      </c>
      <c r="B137" s="176"/>
      <c r="C137" s="177" t="s">
        <v>124</v>
      </c>
      <c r="D137" s="164" t="s">
        <v>125</v>
      </c>
      <c r="E137" s="204" t="s">
        <v>126</v>
      </c>
      <c r="F137" s="204" t="s">
        <v>127</v>
      </c>
      <c r="G137" s="205" t="s">
        <v>228</v>
      </c>
      <c r="H137" s="178"/>
    </row>
    <row r="138" spans="1:8">
      <c r="A138" s="454" t="s">
        <v>389</v>
      </c>
      <c r="B138" s="169">
        <v>1</v>
      </c>
      <c r="C138" s="86"/>
      <c r="D138" s="458" t="s">
        <v>409</v>
      </c>
      <c r="E138" s="206"/>
      <c r="F138" s="469">
        <v>33000</v>
      </c>
      <c r="G138" s="206"/>
      <c r="H138" s="469">
        <v>33000</v>
      </c>
    </row>
    <row r="139" spans="1:8">
      <c r="A139" s="94"/>
      <c r="B139" s="169">
        <v>28</v>
      </c>
      <c r="C139" s="86"/>
      <c r="D139" s="458" t="s">
        <v>407</v>
      </c>
      <c r="E139" s="206">
        <v>1375</v>
      </c>
      <c r="F139" s="206"/>
      <c r="G139" s="206"/>
      <c r="H139" s="206">
        <v>31625</v>
      </c>
    </row>
    <row r="140" spans="1:8">
      <c r="A140" s="454" t="s">
        <v>389</v>
      </c>
      <c r="B140" s="169">
        <v>31</v>
      </c>
      <c r="C140" s="457" t="s">
        <v>450</v>
      </c>
      <c r="D140" s="92"/>
      <c r="E140" s="206"/>
      <c r="F140" s="206"/>
      <c r="G140" s="206"/>
      <c r="H140" s="206">
        <v>31625</v>
      </c>
    </row>
    <row r="141" spans="1:8" ht="19.5" customHeight="1">
      <c r="A141" s="170" t="s">
        <v>146</v>
      </c>
      <c r="B141" s="170"/>
      <c r="C141" s="170" t="s">
        <v>77</v>
      </c>
      <c r="D141" s="170"/>
      <c r="E141" s="202"/>
      <c r="F141" s="202"/>
      <c r="G141" s="202" t="s">
        <v>147</v>
      </c>
      <c r="H141" s="211">
        <v>310</v>
      </c>
    </row>
    <row r="142" spans="1:8" ht="5.25" customHeight="1" thickBot="1">
      <c r="A142" s="174"/>
      <c r="B142" s="102"/>
      <c r="C142" s="102"/>
      <c r="D142" s="174"/>
      <c r="E142" s="203"/>
      <c r="F142" s="203"/>
      <c r="G142" s="203"/>
      <c r="H142" s="175"/>
    </row>
    <row r="143" spans="1:8" ht="25" thickTop="1">
      <c r="A143" s="163" t="s">
        <v>310</v>
      </c>
      <c r="B143" s="176"/>
      <c r="C143" s="177" t="s">
        <v>124</v>
      </c>
      <c r="D143" s="164" t="s">
        <v>125</v>
      </c>
      <c r="E143" s="204" t="s">
        <v>126</v>
      </c>
      <c r="F143" s="204" t="s">
        <v>127</v>
      </c>
      <c r="G143" s="205" t="s">
        <v>228</v>
      </c>
      <c r="H143" s="178"/>
    </row>
    <row r="144" spans="1:8">
      <c r="A144" s="454" t="s">
        <v>389</v>
      </c>
      <c r="B144" s="169">
        <v>1</v>
      </c>
      <c r="C144" s="86"/>
      <c r="D144" s="458" t="s">
        <v>409</v>
      </c>
      <c r="E144" s="206"/>
      <c r="F144" s="206">
        <v>11000</v>
      </c>
      <c r="G144" s="206"/>
      <c r="H144" s="206">
        <v>11000</v>
      </c>
    </row>
    <row r="145" spans="1:8">
      <c r="A145" s="94"/>
      <c r="B145" s="169">
        <v>31</v>
      </c>
      <c r="C145" s="86"/>
      <c r="D145" s="458" t="s">
        <v>407</v>
      </c>
      <c r="E145" s="497">
        <v>4500</v>
      </c>
      <c r="F145" s="206"/>
      <c r="G145" s="206"/>
      <c r="H145" s="206">
        <v>6500</v>
      </c>
    </row>
    <row r="146" spans="1:8">
      <c r="A146" s="454" t="s">
        <v>389</v>
      </c>
      <c r="B146" s="169">
        <v>31</v>
      </c>
      <c r="C146" s="457" t="s">
        <v>450</v>
      </c>
      <c r="D146" s="92"/>
      <c r="E146" s="206"/>
      <c r="F146" s="206"/>
      <c r="G146" s="206"/>
      <c r="H146" s="206">
        <v>6500</v>
      </c>
    </row>
    <row r="147" spans="1:8" ht="18" customHeight="1">
      <c r="A147" s="170" t="s">
        <v>146</v>
      </c>
      <c r="B147" s="170"/>
      <c r="C147" s="170" t="s">
        <v>78</v>
      </c>
      <c r="D147" s="170"/>
      <c r="E147" s="202"/>
      <c r="F147" s="202"/>
      <c r="G147" s="202" t="s">
        <v>147</v>
      </c>
      <c r="H147" s="211">
        <v>311</v>
      </c>
    </row>
    <row r="148" spans="1:8" ht="5.25" customHeight="1" thickBot="1">
      <c r="A148" s="174"/>
      <c r="B148" s="102"/>
      <c r="C148" s="102"/>
      <c r="D148" s="174"/>
      <c r="E148" s="203"/>
      <c r="F148" s="203"/>
      <c r="G148" s="203"/>
      <c r="H148" s="175"/>
    </row>
    <row r="149" spans="1:8" ht="25" thickTop="1">
      <c r="A149" s="163" t="s">
        <v>310</v>
      </c>
      <c r="B149" s="176"/>
      <c r="C149" s="177" t="s">
        <v>124</v>
      </c>
      <c r="D149" s="164" t="s">
        <v>125</v>
      </c>
      <c r="E149" s="204" t="s">
        <v>126</v>
      </c>
      <c r="F149" s="204" t="s">
        <v>127</v>
      </c>
      <c r="G149" s="205" t="s">
        <v>228</v>
      </c>
      <c r="H149" s="178"/>
    </row>
    <row r="150" spans="1:8">
      <c r="A150" s="94"/>
      <c r="B150" s="169">
        <v>31</v>
      </c>
      <c r="C150" s="86"/>
      <c r="D150" s="458" t="s">
        <v>407</v>
      </c>
      <c r="E150" s="179">
        <v>4500</v>
      </c>
      <c r="F150" s="206"/>
      <c r="G150" s="206"/>
      <c r="H150" s="179"/>
    </row>
    <row r="151" spans="1:8">
      <c r="A151" s="454" t="s">
        <v>389</v>
      </c>
      <c r="B151" s="169">
        <v>31</v>
      </c>
      <c r="C151" s="457" t="s">
        <v>450</v>
      </c>
      <c r="D151" s="92"/>
      <c r="E151" s="206"/>
      <c r="F151" s="206"/>
      <c r="G151" s="208"/>
      <c r="H151" s="179">
        <v>4500</v>
      </c>
    </row>
    <row r="152" spans="1:8" ht="7.5" customHeight="1">
      <c r="A152" s="87"/>
      <c r="B152" s="87"/>
      <c r="C152" s="87"/>
      <c r="D152" s="87"/>
    </row>
    <row r="153" spans="1:8" ht="18.75" customHeight="1">
      <c r="A153" s="170" t="s">
        <v>146</v>
      </c>
      <c r="B153" s="170"/>
      <c r="C153" s="170" t="s">
        <v>80</v>
      </c>
      <c r="D153" s="170"/>
      <c r="E153" s="202"/>
      <c r="F153" s="202"/>
      <c r="G153" s="202" t="s">
        <v>147</v>
      </c>
      <c r="H153" s="211">
        <v>312</v>
      </c>
    </row>
    <row r="154" spans="1:8" ht="6" customHeight="1" thickBot="1">
      <c r="A154" s="174"/>
      <c r="B154" s="102"/>
      <c r="C154" s="102"/>
      <c r="D154" s="174"/>
      <c r="E154" s="203"/>
      <c r="F154" s="203"/>
      <c r="G154" s="203"/>
      <c r="H154" s="175"/>
    </row>
    <row r="155" spans="1:8" ht="25" thickTop="1">
      <c r="A155" s="163" t="s">
        <v>310</v>
      </c>
      <c r="B155" s="176"/>
      <c r="C155" s="177" t="s">
        <v>124</v>
      </c>
      <c r="D155" s="164" t="s">
        <v>125</v>
      </c>
      <c r="E155" s="204" t="s">
        <v>126</v>
      </c>
      <c r="F155" s="204" t="s">
        <v>127</v>
      </c>
      <c r="G155" s="205" t="s">
        <v>228</v>
      </c>
      <c r="H155" s="178"/>
    </row>
    <row r="156" spans="1:8">
      <c r="A156" s="94"/>
      <c r="B156" s="169"/>
      <c r="C156" s="86"/>
      <c r="D156" s="92"/>
      <c r="E156" s="206"/>
      <c r="F156" s="206"/>
      <c r="G156" s="206"/>
      <c r="H156" s="206"/>
    </row>
    <row r="157" spans="1:8">
      <c r="A157" s="94"/>
      <c r="B157" s="169"/>
      <c r="C157" s="86"/>
      <c r="D157" s="92"/>
      <c r="E157" s="206"/>
      <c r="F157" s="206"/>
      <c r="G157" s="206"/>
      <c r="H157" s="206"/>
    </row>
    <row r="158" spans="1:8">
      <c r="A158" s="454" t="s">
        <v>389</v>
      </c>
      <c r="B158" s="169">
        <v>31</v>
      </c>
      <c r="C158" s="457" t="s">
        <v>450</v>
      </c>
      <c r="D158" s="92"/>
      <c r="E158" s="206"/>
      <c r="F158" s="206"/>
      <c r="G158" s="206"/>
      <c r="H158" s="182">
        <v>9853.5499999999993</v>
      </c>
    </row>
    <row r="159" spans="1:8" ht="8.25" customHeight="1">
      <c r="A159" s="87"/>
      <c r="B159" s="87"/>
      <c r="C159" s="87"/>
      <c r="D159" s="87"/>
    </row>
    <row r="160" spans="1:8" ht="21" customHeight="1">
      <c r="A160" s="170" t="s">
        <v>146</v>
      </c>
      <c r="B160" s="170"/>
      <c r="C160" s="170" t="s">
        <v>40</v>
      </c>
      <c r="D160" s="170"/>
      <c r="E160" s="202"/>
      <c r="F160" s="202"/>
      <c r="G160" s="202" t="s">
        <v>147</v>
      </c>
      <c r="H160" s="211">
        <v>410</v>
      </c>
    </row>
    <row r="161" spans="1:8" ht="8.25" customHeight="1" thickBot="1">
      <c r="A161" s="174"/>
      <c r="B161" s="102"/>
      <c r="C161" s="102"/>
      <c r="D161" s="174"/>
      <c r="E161" s="203"/>
      <c r="F161" s="203"/>
      <c r="G161" s="203"/>
      <c r="H161" s="175"/>
    </row>
    <row r="162" spans="1:8" ht="25" thickTop="1">
      <c r="A162" s="163" t="s">
        <v>310</v>
      </c>
      <c r="B162" s="176"/>
      <c r="C162" s="177" t="s">
        <v>124</v>
      </c>
      <c r="D162" s="164" t="s">
        <v>125</v>
      </c>
      <c r="E162" s="204" t="s">
        <v>126</v>
      </c>
      <c r="F162" s="204" t="s">
        <v>127</v>
      </c>
      <c r="G162" s="205" t="s">
        <v>228</v>
      </c>
      <c r="H162" s="178"/>
    </row>
    <row r="163" spans="1:8">
      <c r="A163" s="94"/>
      <c r="B163" s="169">
        <v>13</v>
      </c>
      <c r="C163" s="86"/>
      <c r="D163" s="92"/>
      <c r="E163" s="469">
        <v>7628.04</v>
      </c>
      <c r="F163" s="206"/>
      <c r="G163" s="206"/>
      <c r="H163" s="206"/>
    </row>
    <row r="164" spans="1:8">
      <c r="A164" s="454" t="s">
        <v>389</v>
      </c>
      <c r="B164" s="169">
        <v>31</v>
      </c>
      <c r="C164" s="457" t="s">
        <v>450</v>
      </c>
      <c r="D164" s="92"/>
      <c r="E164" s="206"/>
      <c r="F164" s="206"/>
      <c r="G164" s="206">
        <v>57800</v>
      </c>
      <c r="H164" s="182"/>
    </row>
    <row r="165" spans="1:8" ht="9" customHeight="1">
      <c r="A165" s="87"/>
      <c r="B165" s="87"/>
      <c r="C165" s="87"/>
      <c r="D165" s="87"/>
    </row>
    <row r="166" spans="1:8" ht="21.75" customHeight="1">
      <c r="A166" s="170" t="s">
        <v>146</v>
      </c>
      <c r="B166" s="170"/>
      <c r="C166" s="170" t="s">
        <v>42</v>
      </c>
      <c r="D166" s="170"/>
      <c r="E166" s="202"/>
      <c r="F166" s="202"/>
      <c r="G166" s="202" t="s">
        <v>147</v>
      </c>
      <c r="H166" s="211">
        <v>411</v>
      </c>
    </row>
    <row r="167" spans="1:8" ht="6" customHeight="1" thickBot="1">
      <c r="A167" s="174"/>
      <c r="B167" s="102"/>
      <c r="C167" s="102"/>
      <c r="D167" s="174"/>
      <c r="E167" s="203"/>
      <c r="F167" s="203"/>
      <c r="G167" s="203"/>
      <c r="H167" s="175"/>
    </row>
    <row r="168" spans="1:8" ht="25" thickTop="1">
      <c r="A168" s="163" t="s">
        <v>310</v>
      </c>
      <c r="B168" s="176"/>
      <c r="C168" s="177" t="s">
        <v>124</v>
      </c>
      <c r="D168" s="164" t="s">
        <v>125</v>
      </c>
      <c r="E168" s="204" t="s">
        <v>126</v>
      </c>
      <c r="F168" s="204" t="s">
        <v>127</v>
      </c>
      <c r="G168" s="205" t="s">
        <v>228</v>
      </c>
      <c r="H168" s="178"/>
    </row>
    <row r="169" spans="1:8">
      <c r="A169" s="454" t="s">
        <v>389</v>
      </c>
      <c r="B169" s="169">
        <v>20</v>
      </c>
      <c r="C169" s="86"/>
      <c r="D169" s="458" t="s">
        <v>497</v>
      </c>
      <c r="E169" s="206"/>
      <c r="F169" s="311">
        <v>800.84</v>
      </c>
      <c r="G169" s="206"/>
      <c r="H169" s="311">
        <v>800.84</v>
      </c>
    </row>
    <row r="170" spans="1:8">
      <c r="A170" s="454" t="s">
        <v>389</v>
      </c>
      <c r="B170" s="169">
        <v>31</v>
      </c>
      <c r="C170" s="457" t="s">
        <v>450</v>
      </c>
      <c r="D170" s="458" t="s">
        <v>403</v>
      </c>
      <c r="E170" s="206"/>
      <c r="F170" s="507">
        <v>3592.8</v>
      </c>
      <c r="G170" s="206"/>
      <c r="H170" s="182">
        <v>4393.6400000000003</v>
      </c>
    </row>
    <row r="171" spans="1:8">
      <c r="A171" s="84"/>
      <c r="B171" s="84"/>
      <c r="C171" s="84"/>
      <c r="D171" s="84"/>
      <c r="E171" s="209"/>
      <c r="F171" s="209"/>
      <c r="G171" s="209"/>
      <c r="H171" s="181"/>
    </row>
    <row r="172" spans="1:8" ht="21" customHeight="1">
      <c r="A172" s="170" t="s">
        <v>146</v>
      </c>
      <c r="B172" s="170"/>
      <c r="C172" s="170" t="s">
        <v>44</v>
      </c>
      <c r="D172" s="170"/>
      <c r="E172" s="209"/>
      <c r="F172" s="209"/>
      <c r="G172" s="209" t="s">
        <v>147</v>
      </c>
      <c r="H172" s="392">
        <v>420</v>
      </c>
    </row>
    <row r="173" spans="1:8" ht="4.5" customHeight="1" thickBot="1">
      <c r="A173" s="174"/>
      <c r="B173" s="102"/>
      <c r="C173" s="102"/>
      <c r="D173" s="174"/>
      <c r="E173" s="393"/>
      <c r="F173" s="393"/>
      <c r="G173" s="394"/>
      <c r="H173" s="395"/>
    </row>
    <row r="174" spans="1:8" ht="25" thickTop="1">
      <c r="A174" s="163" t="s">
        <v>310</v>
      </c>
      <c r="B174" s="176"/>
      <c r="C174" s="177" t="s">
        <v>124</v>
      </c>
      <c r="D174" s="164" t="s">
        <v>125</v>
      </c>
      <c r="E174" s="204" t="s">
        <v>126</v>
      </c>
      <c r="F174" s="204" t="s">
        <v>127</v>
      </c>
      <c r="G174" s="205" t="s">
        <v>228</v>
      </c>
      <c r="H174" s="178"/>
    </row>
    <row r="175" spans="1:8">
      <c r="A175" s="454" t="s">
        <v>398</v>
      </c>
      <c r="B175" s="169">
        <v>22</v>
      </c>
      <c r="C175" s="86"/>
      <c r="D175" s="458" t="s">
        <v>497</v>
      </c>
      <c r="E175" s="516">
        <v>143.96</v>
      </c>
      <c r="F175" s="206"/>
      <c r="G175" s="206"/>
      <c r="H175" s="179"/>
    </row>
    <row r="176" spans="1:8">
      <c r="A176" s="454" t="s">
        <v>398</v>
      </c>
      <c r="B176" s="169">
        <v>31</v>
      </c>
      <c r="C176" s="515" t="s">
        <v>450</v>
      </c>
      <c r="D176" s="92"/>
      <c r="E176" s="206"/>
      <c r="F176" s="206"/>
      <c r="G176" s="208">
        <v>143.96</v>
      </c>
      <c r="H176" s="179"/>
    </row>
    <row r="177" spans="1:8">
      <c r="A177" s="84"/>
      <c r="B177" s="84"/>
      <c r="C177" s="84"/>
      <c r="D177" s="84"/>
      <c r="E177" s="209"/>
      <c r="F177" s="209"/>
      <c r="G177" s="282"/>
      <c r="H177" s="181"/>
    </row>
    <row r="178" spans="1:8">
      <c r="A178" s="84"/>
      <c r="B178" s="84"/>
      <c r="C178" s="84"/>
      <c r="D178" s="84"/>
      <c r="E178" s="209"/>
      <c r="F178" s="209"/>
      <c r="G178" s="282"/>
      <c r="H178" s="181"/>
    </row>
    <row r="179" spans="1:8">
      <c r="A179" s="84"/>
      <c r="B179" s="84"/>
      <c r="C179" s="84"/>
      <c r="D179" s="84"/>
      <c r="E179" s="209"/>
      <c r="F179" s="209"/>
      <c r="G179" s="209"/>
      <c r="H179" s="181"/>
    </row>
    <row r="180" spans="1:8" ht="21" customHeight="1">
      <c r="A180" s="170" t="s">
        <v>146</v>
      </c>
      <c r="B180" s="170"/>
      <c r="C180" s="170" t="s">
        <v>218</v>
      </c>
      <c r="D180" s="170"/>
      <c r="E180" s="202"/>
      <c r="F180" s="202"/>
      <c r="G180" s="202" t="s">
        <v>147</v>
      </c>
      <c r="H180" s="211">
        <v>421</v>
      </c>
    </row>
    <row r="181" spans="1:8" ht="4.5" customHeight="1" thickBot="1">
      <c r="A181" s="174"/>
      <c r="B181" s="102"/>
      <c r="C181" s="102"/>
      <c r="D181" s="174"/>
      <c r="E181" s="203"/>
      <c r="F181" s="203"/>
      <c r="G181" s="203"/>
      <c r="H181" s="175"/>
    </row>
    <row r="182" spans="1:8" ht="25" thickTop="1">
      <c r="A182" s="163" t="s">
        <v>310</v>
      </c>
      <c r="B182" s="176"/>
      <c r="C182" s="177" t="s">
        <v>124</v>
      </c>
      <c r="D182" s="164" t="s">
        <v>125</v>
      </c>
      <c r="E182" s="204" t="s">
        <v>126</v>
      </c>
      <c r="F182" s="204" t="s">
        <v>127</v>
      </c>
      <c r="G182" s="205" t="s">
        <v>228</v>
      </c>
      <c r="H182" s="178"/>
    </row>
    <row r="183" spans="1:8">
      <c r="A183" s="94"/>
      <c r="B183" s="169"/>
      <c r="C183" s="86"/>
      <c r="D183" s="92"/>
      <c r="E183" s="206"/>
      <c r="F183" s="206"/>
      <c r="G183" s="206"/>
      <c r="H183" s="179"/>
    </row>
    <row r="184" spans="1:8">
      <c r="A184" s="94"/>
      <c r="B184" s="169"/>
      <c r="C184" s="86"/>
      <c r="D184" s="92"/>
      <c r="E184" s="206"/>
      <c r="F184" s="206"/>
      <c r="G184" s="206"/>
      <c r="H184" s="179"/>
    </row>
    <row r="185" spans="1:8">
      <c r="A185" s="454" t="s">
        <v>389</v>
      </c>
      <c r="B185" s="169">
        <v>31</v>
      </c>
      <c r="C185" s="515" t="s">
        <v>450</v>
      </c>
      <c r="D185" s="92"/>
      <c r="E185" s="206"/>
      <c r="F185" s="206"/>
      <c r="G185" s="208"/>
      <c r="H185" s="179">
        <v>179.16</v>
      </c>
    </row>
    <row r="186" spans="1:8">
      <c r="A186" s="87"/>
      <c r="B186" s="87"/>
      <c r="C186" s="87"/>
      <c r="D186" s="87"/>
    </row>
    <row r="187" spans="1:8" ht="19.5" customHeight="1">
      <c r="A187" s="170" t="s">
        <v>146</v>
      </c>
      <c r="B187" s="170"/>
      <c r="C187" s="170" t="s">
        <v>49</v>
      </c>
      <c r="D187" s="170"/>
      <c r="E187" s="202"/>
      <c r="F187" s="202"/>
      <c r="G187" s="202" t="s">
        <v>147</v>
      </c>
      <c r="H187" s="211">
        <v>510</v>
      </c>
    </row>
    <row r="188" spans="1:8" ht="4.5" customHeight="1" thickBot="1">
      <c r="A188" s="174"/>
      <c r="B188" s="102"/>
      <c r="C188" s="102"/>
      <c r="D188" s="174"/>
      <c r="E188" s="203"/>
      <c r="F188" s="203"/>
      <c r="G188" s="203"/>
      <c r="H188" s="175"/>
    </row>
    <row r="189" spans="1:8" ht="25" thickTop="1">
      <c r="A189" s="163" t="s">
        <v>310</v>
      </c>
      <c r="B189" s="176"/>
      <c r="C189" s="177" t="s">
        <v>124</v>
      </c>
      <c r="D189" s="164" t="s">
        <v>125</v>
      </c>
      <c r="E189" s="204" t="s">
        <v>126</v>
      </c>
      <c r="F189" s="204" t="s">
        <v>127</v>
      </c>
      <c r="G189" s="205" t="s">
        <v>228</v>
      </c>
      <c r="H189" s="178"/>
    </row>
    <row r="190" spans="1:8">
      <c r="A190" s="94"/>
      <c r="B190" s="169"/>
      <c r="C190" s="86"/>
      <c r="D190" s="92"/>
      <c r="E190" s="206"/>
      <c r="F190" s="206"/>
      <c r="G190" s="206"/>
      <c r="H190" s="179"/>
    </row>
    <row r="191" spans="1:8">
      <c r="A191" s="94"/>
      <c r="B191" s="169"/>
      <c r="C191" s="86"/>
      <c r="D191" s="458" t="s">
        <v>403</v>
      </c>
      <c r="E191" s="501">
        <v>2827.18</v>
      </c>
      <c r="F191" s="206"/>
      <c r="G191" s="206"/>
      <c r="H191" s="179"/>
    </row>
    <row r="192" spans="1:8">
      <c r="A192" s="94"/>
      <c r="B192" s="169"/>
      <c r="C192" s="86"/>
      <c r="D192" s="458" t="s">
        <v>409</v>
      </c>
      <c r="E192" s="172">
        <v>32494.14</v>
      </c>
      <c r="F192" s="206"/>
      <c r="G192" s="206"/>
      <c r="H192" s="179"/>
    </row>
    <row r="193" spans="1:8">
      <c r="A193" s="454" t="s">
        <v>389</v>
      </c>
      <c r="B193" s="169">
        <v>31</v>
      </c>
      <c r="C193" s="86"/>
      <c r="D193" s="92"/>
      <c r="E193" s="206"/>
      <c r="F193" s="206"/>
      <c r="G193" s="208"/>
      <c r="H193" s="179">
        <v>35212.6</v>
      </c>
    </row>
    <row r="194" spans="1:8">
      <c r="A194" s="84"/>
      <c r="B194" s="84"/>
      <c r="C194" s="84"/>
      <c r="D194" s="84"/>
      <c r="E194" s="209"/>
      <c r="F194" s="209"/>
      <c r="G194" s="209"/>
      <c r="H194" s="181"/>
    </row>
    <row r="195" spans="1:8" ht="21.75" customHeight="1">
      <c r="A195" s="170" t="s">
        <v>146</v>
      </c>
      <c r="B195" s="170"/>
      <c r="C195" s="170" t="s">
        <v>54</v>
      </c>
      <c r="D195" s="170"/>
      <c r="E195" s="202"/>
      <c r="F195" s="202"/>
      <c r="G195" s="202" t="s">
        <v>147</v>
      </c>
      <c r="H195" s="211">
        <v>610</v>
      </c>
    </row>
    <row r="196" spans="1:8" ht="4.5" customHeight="1" thickBot="1">
      <c r="A196" s="174"/>
      <c r="B196" s="102"/>
      <c r="C196" s="102"/>
      <c r="D196" s="174"/>
      <c r="E196" s="203"/>
      <c r="F196" s="203"/>
      <c r="G196" s="203"/>
      <c r="H196" s="175"/>
    </row>
    <row r="197" spans="1:8" ht="25" thickTop="1">
      <c r="A197" s="163" t="s">
        <v>310</v>
      </c>
      <c r="B197" s="176"/>
      <c r="C197" s="177" t="s">
        <v>124</v>
      </c>
      <c r="D197" s="164" t="s">
        <v>125</v>
      </c>
      <c r="E197" s="204" t="s">
        <v>126</v>
      </c>
      <c r="F197" s="204" t="s">
        <v>127</v>
      </c>
      <c r="G197" s="205" t="s">
        <v>228</v>
      </c>
      <c r="H197" s="178"/>
    </row>
    <row r="198" spans="1:8">
      <c r="A198" s="94"/>
      <c r="B198" s="169"/>
      <c r="C198" s="86"/>
      <c r="D198" s="92"/>
      <c r="E198" s="206"/>
      <c r="F198" s="206"/>
      <c r="G198" s="206"/>
      <c r="H198" s="179"/>
    </row>
    <row r="199" spans="1:8">
      <c r="A199" s="454" t="s">
        <v>389</v>
      </c>
      <c r="B199" s="169">
        <v>31</v>
      </c>
      <c r="C199" s="86"/>
      <c r="D199" s="92"/>
      <c r="E199" s="206"/>
      <c r="F199" s="206"/>
      <c r="G199" s="208">
        <v>150</v>
      </c>
      <c r="H199" s="179"/>
    </row>
    <row r="200" spans="1:8">
      <c r="A200" s="165"/>
      <c r="B200" s="165"/>
      <c r="C200" s="165"/>
      <c r="D200" s="165"/>
      <c r="E200" s="210"/>
      <c r="F200" s="210"/>
      <c r="G200" s="210"/>
      <c r="H200" s="183"/>
    </row>
    <row r="201" spans="1:8" ht="19.5" customHeight="1">
      <c r="A201" s="170" t="s">
        <v>146</v>
      </c>
      <c r="B201" s="170"/>
      <c r="C201" s="170" t="s">
        <v>222</v>
      </c>
      <c r="D201" s="170"/>
      <c r="E201" s="202"/>
      <c r="F201" s="202"/>
      <c r="G201" s="202" t="s">
        <v>147</v>
      </c>
      <c r="H201" s="211">
        <v>615</v>
      </c>
    </row>
    <row r="202" spans="1:8" ht="4.5" customHeight="1" thickBot="1">
      <c r="A202" s="174"/>
      <c r="B202" s="102"/>
      <c r="C202" s="102"/>
      <c r="D202" s="174"/>
      <c r="E202" s="203"/>
      <c r="F202" s="203"/>
      <c r="G202" s="203"/>
      <c r="H202" s="175"/>
    </row>
    <row r="203" spans="1:8" ht="25" thickTop="1">
      <c r="A203" s="163" t="s">
        <v>310</v>
      </c>
      <c r="B203" s="176"/>
      <c r="C203" s="177" t="s">
        <v>124</v>
      </c>
      <c r="D203" s="164" t="s">
        <v>125</v>
      </c>
      <c r="E203" s="204" t="s">
        <v>126</v>
      </c>
      <c r="F203" s="204" t="s">
        <v>127</v>
      </c>
      <c r="G203" s="205" t="s">
        <v>228</v>
      </c>
      <c r="H203" s="178"/>
    </row>
    <row r="204" spans="1:8">
      <c r="A204" s="94"/>
      <c r="B204" s="169"/>
      <c r="C204" s="86"/>
      <c r="D204" s="92"/>
      <c r="E204" s="206"/>
      <c r="F204" s="206"/>
      <c r="G204" s="206"/>
      <c r="H204" s="179"/>
    </row>
    <row r="205" spans="1:8">
      <c r="A205" s="454" t="s">
        <v>389</v>
      </c>
      <c r="B205" s="169">
        <v>31</v>
      </c>
      <c r="C205" s="86"/>
      <c r="D205" s="92"/>
      <c r="E205" s="206"/>
      <c r="F205" s="206"/>
      <c r="G205" s="208">
        <v>250</v>
      </c>
      <c r="H205" s="179"/>
    </row>
    <row r="206" spans="1:8">
      <c r="A206" s="87"/>
      <c r="B206" s="87"/>
      <c r="C206" s="87"/>
      <c r="D206" s="87"/>
    </row>
    <row r="207" spans="1:8" ht="18.75" customHeight="1">
      <c r="A207" s="170" t="s">
        <v>146</v>
      </c>
      <c r="B207" s="170"/>
      <c r="C207" s="170" t="s">
        <v>63</v>
      </c>
      <c r="D207" s="170"/>
      <c r="E207" s="202"/>
      <c r="F207" s="202"/>
      <c r="G207" s="202" t="s">
        <v>147</v>
      </c>
      <c r="H207" s="211">
        <v>620</v>
      </c>
    </row>
    <row r="208" spans="1:8" ht="3.75" customHeight="1" thickBot="1">
      <c r="A208" s="174"/>
      <c r="B208" s="102"/>
      <c r="C208" s="102"/>
      <c r="D208" s="174"/>
      <c r="E208" s="203"/>
      <c r="F208" s="203"/>
      <c r="G208" s="203"/>
      <c r="H208" s="175"/>
    </row>
    <row r="209" spans="1:8" ht="25" thickTop="1">
      <c r="A209" s="163" t="s">
        <v>310</v>
      </c>
      <c r="B209" s="176"/>
      <c r="C209" s="177" t="s">
        <v>124</v>
      </c>
      <c r="D209" s="164" t="s">
        <v>125</v>
      </c>
      <c r="E209" s="204" t="s">
        <v>126</v>
      </c>
      <c r="F209" s="204" t="s">
        <v>127</v>
      </c>
      <c r="G209" s="205" t="s">
        <v>228</v>
      </c>
      <c r="H209" s="178"/>
    </row>
    <row r="210" spans="1:8">
      <c r="A210" s="94"/>
      <c r="B210" s="169"/>
      <c r="C210" s="86"/>
      <c r="D210" s="92"/>
      <c r="E210" s="206"/>
      <c r="F210" s="206"/>
      <c r="G210" s="206"/>
      <c r="H210" s="179"/>
    </row>
    <row r="211" spans="1:8">
      <c r="A211" s="94"/>
      <c r="B211" s="169"/>
      <c r="C211" s="86"/>
      <c r="D211" s="92"/>
      <c r="E211" s="206"/>
      <c r="F211" s="206"/>
      <c r="G211" s="206"/>
      <c r="H211" s="179"/>
    </row>
    <row r="212" spans="1:8">
      <c r="A212" s="454" t="s">
        <v>389</v>
      </c>
      <c r="B212" s="169">
        <v>31</v>
      </c>
      <c r="C212" s="86"/>
      <c r="D212" s="92"/>
      <c r="E212" s="206"/>
      <c r="F212" s="206"/>
      <c r="G212" s="200">
        <v>6922.75</v>
      </c>
      <c r="H212" s="179"/>
    </row>
    <row r="213" spans="1:8">
      <c r="A213" s="84"/>
      <c r="B213" s="84"/>
      <c r="C213" s="84"/>
      <c r="D213" s="84"/>
      <c r="E213" s="209"/>
      <c r="F213" s="209"/>
      <c r="G213" s="282"/>
      <c r="H213" s="181"/>
    </row>
    <row r="214" spans="1:8">
      <c r="A214" s="170" t="s">
        <v>146</v>
      </c>
      <c r="B214" s="170"/>
      <c r="C214" s="170" t="s">
        <v>210</v>
      </c>
      <c r="D214" s="170"/>
      <c r="E214" s="202"/>
      <c r="F214" s="202"/>
      <c r="G214" s="202" t="s">
        <v>147</v>
      </c>
      <c r="H214" s="211">
        <v>625</v>
      </c>
    </row>
    <row r="215" spans="1:8" ht="13" thickBot="1">
      <c r="A215" s="174"/>
      <c r="B215" s="102"/>
      <c r="C215" s="102"/>
      <c r="D215" s="174"/>
      <c r="E215" s="203"/>
      <c r="F215" s="203"/>
      <c r="G215" s="203"/>
      <c r="H215" s="175"/>
    </row>
    <row r="216" spans="1:8" ht="25" thickTop="1">
      <c r="A216" s="163" t="s">
        <v>310</v>
      </c>
      <c r="B216" s="176"/>
      <c r="C216" s="177" t="s">
        <v>124</v>
      </c>
      <c r="D216" s="164" t="s">
        <v>125</v>
      </c>
      <c r="E216" s="204" t="s">
        <v>126</v>
      </c>
      <c r="F216" s="204" t="s">
        <v>127</v>
      </c>
      <c r="G216" s="205" t="s">
        <v>228</v>
      </c>
      <c r="H216" s="178"/>
    </row>
    <row r="217" spans="1:8">
      <c r="A217" s="94"/>
      <c r="B217" s="169"/>
      <c r="C217" s="86"/>
      <c r="D217" s="92"/>
      <c r="E217" s="206"/>
      <c r="F217" s="206"/>
      <c r="G217" s="206"/>
      <c r="H217" s="179"/>
    </row>
    <row r="218" spans="1:8">
      <c r="A218" s="454" t="s">
        <v>389</v>
      </c>
      <c r="B218" s="169">
        <v>31</v>
      </c>
      <c r="C218" s="86"/>
      <c r="D218" s="92"/>
      <c r="E218" s="206"/>
      <c r="F218" s="206"/>
      <c r="G218" s="208">
        <v>455</v>
      </c>
      <c r="H218" s="179"/>
    </row>
    <row r="219" spans="1:8">
      <c r="A219" s="84"/>
      <c r="B219" s="84"/>
      <c r="C219" s="84"/>
      <c r="D219" s="84"/>
      <c r="E219" s="209"/>
      <c r="F219" s="209"/>
      <c r="G219" s="282"/>
      <c r="H219" s="181"/>
    </row>
    <row r="220" spans="1:8">
      <c r="A220" s="170" t="s">
        <v>146</v>
      </c>
      <c r="B220" s="170"/>
      <c r="C220" s="170" t="s">
        <v>56</v>
      </c>
      <c r="D220" s="170"/>
      <c r="E220" s="202"/>
      <c r="F220" s="202"/>
      <c r="G220" s="202" t="s">
        <v>147</v>
      </c>
      <c r="H220" s="211">
        <v>650</v>
      </c>
    </row>
    <row r="221" spans="1:8" ht="13" thickBot="1">
      <c r="A221" s="174"/>
      <c r="B221" s="102"/>
      <c r="C221" s="102"/>
      <c r="D221" s="174"/>
      <c r="E221" s="203"/>
      <c r="F221" s="203"/>
      <c r="G221" s="203"/>
      <c r="H221" s="175"/>
    </row>
    <row r="222" spans="1:8" ht="25" thickTop="1">
      <c r="A222" s="163" t="s">
        <v>310</v>
      </c>
      <c r="B222" s="176"/>
      <c r="C222" s="177" t="s">
        <v>124</v>
      </c>
      <c r="D222" s="164" t="s">
        <v>125</v>
      </c>
      <c r="E222" s="204" t="s">
        <v>126</v>
      </c>
      <c r="F222" s="204" t="s">
        <v>127</v>
      </c>
      <c r="G222" s="205" t="s">
        <v>228</v>
      </c>
      <c r="H222" s="178"/>
    </row>
    <row r="223" spans="1:8">
      <c r="A223" s="94"/>
      <c r="B223" s="169"/>
      <c r="C223" s="86"/>
      <c r="D223" s="92"/>
      <c r="E223" s="206"/>
      <c r="F223" s="206"/>
      <c r="G223" s="206"/>
      <c r="H223" s="179"/>
    </row>
    <row r="224" spans="1:8">
      <c r="A224" s="454" t="s">
        <v>389</v>
      </c>
      <c r="B224" s="169">
        <v>31</v>
      </c>
      <c r="C224" s="86"/>
      <c r="D224" s="92"/>
      <c r="E224" s="206"/>
      <c r="F224" s="206"/>
      <c r="G224" s="200">
        <v>5500</v>
      </c>
      <c r="H224" s="179"/>
    </row>
    <row r="225" spans="1:16">
      <c r="A225" s="84"/>
      <c r="B225" s="84"/>
      <c r="C225" s="84"/>
      <c r="D225" s="84"/>
      <c r="E225" s="209"/>
      <c r="F225" s="209"/>
      <c r="G225" s="282"/>
      <c r="H225" s="181"/>
    </row>
    <row r="226" spans="1:16">
      <c r="A226" s="170" t="s">
        <v>146</v>
      </c>
      <c r="B226" s="170"/>
      <c r="C226" s="170" t="s">
        <v>58</v>
      </c>
      <c r="D226" s="170"/>
      <c r="E226" s="202"/>
      <c r="F226" s="202"/>
      <c r="G226" s="202" t="s">
        <v>147</v>
      </c>
      <c r="H226" s="211">
        <v>655</v>
      </c>
    </row>
    <row r="227" spans="1:16" ht="13" thickBot="1">
      <c r="A227" s="174"/>
      <c r="B227" s="102"/>
      <c r="C227" s="102"/>
      <c r="D227" s="174"/>
      <c r="E227" s="203"/>
      <c r="F227" s="203"/>
      <c r="G227" s="203"/>
      <c r="H227" s="175"/>
    </row>
    <row r="228" spans="1:16" ht="25" thickTop="1">
      <c r="A228" s="163" t="s">
        <v>310</v>
      </c>
      <c r="B228" s="176"/>
      <c r="C228" s="177" t="s">
        <v>124</v>
      </c>
      <c r="D228" s="164" t="s">
        <v>125</v>
      </c>
      <c r="E228" s="204" t="s">
        <v>126</v>
      </c>
      <c r="F228" s="204" t="s">
        <v>127</v>
      </c>
      <c r="G228" s="205" t="s">
        <v>228</v>
      </c>
      <c r="H228" s="178"/>
    </row>
    <row r="229" spans="1:16">
      <c r="A229" s="94"/>
      <c r="B229" s="169"/>
      <c r="C229" s="86"/>
      <c r="D229" s="92"/>
      <c r="E229" s="206"/>
      <c r="F229" s="206"/>
      <c r="G229" s="206"/>
      <c r="H229" s="179"/>
    </row>
    <row r="230" spans="1:16">
      <c r="A230" s="454" t="s">
        <v>389</v>
      </c>
      <c r="B230" s="169">
        <v>31</v>
      </c>
      <c r="C230" s="457" t="s">
        <v>450</v>
      </c>
      <c r="D230" s="92"/>
      <c r="E230" s="206"/>
      <c r="F230" s="206"/>
      <c r="G230" s="208">
        <v>175</v>
      </c>
      <c r="H230" s="179"/>
    </row>
    <row r="231" spans="1:16">
      <c r="A231" s="84"/>
      <c r="B231" s="84"/>
      <c r="C231" s="84"/>
      <c r="D231" s="84"/>
      <c r="E231" s="209"/>
      <c r="F231" s="209"/>
      <c r="G231" s="282"/>
      <c r="H231" s="181"/>
    </row>
    <row r="232" spans="1:16" ht="21.75" customHeight="1">
      <c r="A232" s="170" t="s">
        <v>146</v>
      </c>
      <c r="B232" s="170"/>
      <c r="C232" s="170" t="s">
        <v>221</v>
      </c>
      <c r="D232" s="170"/>
      <c r="E232" s="202"/>
      <c r="F232" s="202"/>
      <c r="G232" s="202" t="s">
        <v>147</v>
      </c>
      <c r="H232" s="211">
        <v>660</v>
      </c>
    </row>
    <row r="233" spans="1:16" ht="5.25" customHeight="1" thickBot="1">
      <c r="A233" s="174"/>
      <c r="B233" s="102"/>
      <c r="C233" s="102"/>
      <c r="D233" s="174"/>
      <c r="E233" s="203"/>
      <c r="F233" s="203"/>
      <c r="G233" s="203"/>
      <c r="H233" s="175"/>
    </row>
    <row r="234" spans="1:16" ht="25" thickTop="1">
      <c r="A234" s="163" t="s">
        <v>310</v>
      </c>
      <c r="B234" s="176"/>
      <c r="C234" s="177" t="s">
        <v>124</v>
      </c>
      <c r="D234" s="164" t="s">
        <v>125</v>
      </c>
      <c r="E234" s="204" t="s">
        <v>126</v>
      </c>
      <c r="F234" s="204" t="s">
        <v>127</v>
      </c>
      <c r="G234" s="205" t="s">
        <v>228</v>
      </c>
      <c r="H234" s="178"/>
    </row>
    <row r="235" spans="1:16">
      <c r="A235" s="94"/>
      <c r="B235" s="169"/>
      <c r="C235" s="86"/>
      <c r="D235" s="92"/>
      <c r="E235" s="206"/>
      <c r="F235" s="206"/>
      <c r="G235" s="206"/>
      <c r="H235" s="179"/>
    </row>
    <row r="236" spans="1:16">
      <c r="A236" s="454" t="s">
        <v>389</v>
      </c>
      <c r="B236" s="169">
        <v>31</v>
      </c>
      <c r="C236" s="457" t="s">
        <v>450</v>
      </c>
      <c r="D236" s="92"/>
      <c r="E236" s="206"/>
      <c r="F236" s="206"/>
      <c r="G236" s="208">
        <v>70</v>
      </c>
      <c r="H236" s="179"/>
    </row>
    <row r="237" spans="1:16" s="2" customFormat="1">
      <c r="A237" s="84"/>
      <c r="B237" s="84"/>
      <c r="C237" s="84"/>
      <c r="D237" s="84"/>
      <c r="E237" s="209"/>
      <c r="F237" s="209"/>
      <c r="G237" s="209"/>
      <c r="H237" s="181"/>
      <c r="I237" s="113"/>
      <c r="J237" s="113"/>
      <c r="K237" s="113"/>
      <c r="L237" s="113"/>
      <c r="M237" s="113"/>
      <c r="N237" s="113"/>
      <c r="O237" s="113"/>
      <c r="P237" s="113"/>
    </row>
    <row r="238" spans="1:16" ht="19.5" customHeight="1">
      <c r="A238" s="170" t="s">
        <v>146</v>
      </c>
      <c r="B238" s="170"/>
      <c r="C238" s="170" t="s">
        <v>61</v>
      </c>
      <c r="D238" s="170"/>
      <c r="E238" s="202"/>
      <c r="F238" s="202"/>
      <c r="G238" s="202" t="s">
        <v>147</v>
      </c>
      <c r="H238" s="211">
        <v>665</v>
      </c>
    </row>
    <row r="239" spans="1:16" ht="5.25" customHeight="1" thickBot="1">
      <c r="A239" s="174"/>
      <c r="B239" s="102"/>
      <c r="C239" s="102"/>
      <c r="D239" s="174"/>
      <c r="E239" s="203"/>
      <c r="F239" s="203"/>
      <c r="G239" s="203"/>
      <c r="H239" s="175"/>
    </row>
    <row r="240" spans="1:16" ht="25" thickTop="1">
      <c r="A240" s="163" t="s">
        <v>310</v>
      </c>
      <c r="B240" s="176"/>
      <c r="C240" s="177" t="s">
        <v>124</v>
      </c>
      <c r="D240" s="164" t="s">
        <v>125</v>
      </c>
      <c r="E240" s="204" t="s">
        <v>126</v>
      </c>
      <c r="F240" s="204" t="s">
        <v>127</v>
      </c>
      <c r="G240" s="205" t="s">
        <v>228</v>
      </c>
      <c r="H240" s="178"/>
    </row>
    <row r="241" spans="1:16">
      <c r="A241" s="94"/>
      <c r="B241" s="169"/>
      <c r="C241" s="86"/>
      <c r="D241" s="92"/>
      <c r="E241" s="206"/>
      <c r="F241" s="206"/>
      <c r="G241" s="206"/>
      <c r="H241" s="179"/>
    </row>
    <row r="242" spans="1:16">
      <c r="A242" s="454" t="s">
        <v>389</v>
      </c>
      <c r="B242" s="169">
        <v>31</v>
      </c>
      <c r="C242" s="457" t="s">
        <v>450</v>
      </c>
      <c r="D242" s="510" t="s">
        <v>400</v>
      </c>
      <c r="E242" s="206"/>
      <c r="F242" s="206"/>
      <c r="G242" s="208">
        <v>200</v>
      </c>
      <c r="H242" s="179"/>
    </row>
    <row r="243" spans="1:16">
      <c r="A243" s="84"/>
      <c r="B243" s="84"/>
      <c r="C243" s="84"/>
      <c r="D243" s="84"/>
      <c r="E243" s="209"/>
      <c r="F243" s="209"/>
      <c r="G243" s="209"/>
      <c r="H243" s="181"/>
    </row>
    <row r="244" spans="1:16" ht="20.25" customHeight="1">
      <c r="A244" s="170" t="s">
        <v>146</v>
      </c>
      <c r="B244" s="170"/>
      <c r="C244" s="170" t="s">
        <v>65</v>
      </c>
      <c r="D244" s="170"/>
      <c r="E244" s="202"/>
      <c r="F244" s="202"/>
      <c r="G244" s="202" t="s">
        <v>147</v>
      </c>
      <c r="H244" s="211">
        <v>670</v>
      </c>
    </row>
    <row r="245" spans="1:16" ht="4.5" customHeight="1" thickBot="1">
      <c r="A245" s="174"/>
      <c r="B245" s="102"/>
      <c r="C245" s="102"/>
      <c r="D245" s="174"/>
      <c r="E245" s="203"/>
      <c r="F245" s="203"/>
      <c r="G245" s="203"/>
      <c r="H245" s="175"/>
    </row>
    <row r="246" spans="1:16" ht="25" thickTop="1">
      <c r="A246" s="163" t="s">
        <v>310</v>
      </c>
      <c r="B246" s="176"/>
      <c r="C246" s="177" t="s">
        <v>124</v>
      </c>
      <c r="D246" s="164" t="s">
        <v>125</v>
      </c>
      <c r="E246" s="204" t="s">
        <v>126</v>
      </c>
      <c r="F246" s="204" t="s">
        <v>127</v>
      </c>
      <c r="G246" s="205" t="s">
        <v>228</v>
      </c>
      <c r="H246" s="178"/>
    </row>
    <row r="247" spans="1:16">
      <c r="A247" s="94"/>
      <c r="B247" s="169"/>
      <c r="C247" s="86"/>
      <c r="D247" s="92"/>
      <c r="E247" s="206"/>
      <c r="F247" s="206"/>
      <c r="G247" s="206"/>
      <c r="H247" s="179"/>
    </row>
    <row r="248" spans="1:16">
      <c r="A248" s="454" t="s">
        <v>389</v>
      </c>
      <c r="B248" s="169">
        <v>31</v>
      </c>
      <c r="C248" s="457" t="s">
        <v>450</v>
      </c>
      <c r="D248" s="510" t="s">
        <v>400</v>
      </c>
      <c r="E248" s="206"/>
      <c r="F248" s="206"/>
      <c r="G248" s="208">
        <v>1060.05</v>
      </c>
      <c r="H248" s="179"/>
    </row>
    <row r="249" spans="1:16">
      <c r="A249" s="165"/>
      <c r="B249" s="165"/>
      <c r="C249" s="165"/>
      <c r="D249" s="165"/>
      <c r="E249" s="210"/>
      <c r="F249" s="210"/>
      <c r="G249" s="210"/>
      <c r="H249" s="183"/>
    </row>
    <row r="250" spans="1:16" ht="19.5" customHeight="1">
      <c r="A250" s="170" t="s">
        <v>146</v>
      </c>
      <c r="B250" s="170"/>
      <c r="C250" s="170" t="s">
        <v>209</v>
      </c>
      <c r="D250" s="170"/>
      <c r="E250" s="202"/>
      <c r="F250" s="202"/>
      <c r="G250" s="202" t="s">
        <v>147</v>
      </c>
      <c r="H250" s="211">
        <v>675</v>
      </c>
    </row>
    <row r="251" spans="1:16" ht="3.75" customHeight="1" thickBot="1">
      <c r="A251" s="174"/>
      <c r="B251" s="102"/>
      <c r="C251" s="102"/>
      <c r="D251" s="174"/>
      <c r="E251" s="203"/>
      <c r="F251" s="203"/>
      <c r="G251" s="203"/>
      <c r="H251" s="175"/>
    </row>
    <row r="252" spans="1:16" ht="25" thickTop="1">
      <c r="A252" s="163" t="s">
        <v>310</v>
      </c>
      <c r="B252" s="176"/>
      <c r="C252" s="177" t="s">
        <v>124</v>
      </c>
      <c r="D252" s="164" t="s">
        <v>125</v>
      </c>
      <c r="E252" s="204" t="s">
        <v>126</v>
      </c>
      <c r="F252" s="204" t="s">
        <v>127</v>
      </c>
      <c r="G252" s="205" t="s">
        <v>228</v>
      </c>
      <c r="H252" s="178"/>
    </row>
    <row r="253" spans="1:16">
      <c r="A253" s="454" t="s">
        <v>389</v>
      </c>
      <c r="B253" s="169">
        <v>31</v>
      </c>
      <c r="C253" s="86"/>
      <c r="D253" s="92"/>
      <c r="E253" s="206"/>
      <c r="F253" s="206"/>
      <c r="G253" s="206"/>
      <c r="H253" s="179"/>
    </row>
    <row r="254" spans="1:16">
      <c r="A254" s="454" t="s">
        <v>389</v>
      </c>
      <c r="B254" s="169">
        <v>31</v>
      </c>
      <c r="C254" s="457" t="s">
        <v>450</v>
      </c>
      <c r="D254" s="510" t="s">
        <v>400</v>
      </c>
      <c r="E254" s="206"/>
      <c r="F254" s="206"/>
      <c r="G254" s="208">
        <v>295</v>
      </c>
      <c r="H254" s="179"/>
    </row>
    <row r="255" spans="1:16" s="2" customFormat="1">
      <c r="A255" s="84"/>
      <c r="B255" s="84"/>
      <c r="C255" s="84"/>
      <c r="D255" s="84"/>
      <c r="E255" s="209"/>
      <c r="F255" s="209"/>
      <c r="G255" s="209"/>
      <c r="H255" s="181"/>
      <c r="I255" s="113"/>
      <c r="J255" s="113"/>
      <c r="K255" s="113"/>
      <c r="L255" s="113"/>
      <c r="M255" s="113"/>
      <c r="N255" s="113"/>
      <c r="O255" s="113"/>
      <c r="P255" s="113"/>
    </row>
    <row r="256" spans="1:16" ht="19.5" customHeight="1">
      <c r="A256" s="170" t="s">
        <v>146</v>
      </c>
      <c r="B256" s="170"/>
      <c r="C256" s="170" t="s">
        <v>68</v>
      </c>
      <c r="D256" s="170"/>
      <c r="E256" s="202"/>
      <c r="F256" s="202"/>
      <c r="G256" s="202" t="s">
        <v>147</v>
      </c>
      <c r="H256" s="211">
        <v>680</v>
      </c>
    </row>
    <row r="257" spans="1:8" ht="4.5" customHeight="1" thickBot="1">
      <c r="A257" s="174"/>
      <c r="B257" s="102"/>
      <c r="C257" s="102"/>
      <c r="D257" s="174"/>
      <c r="E257" s="203"/>
      <c r="F257" s="203"/>
      <c r="G257" s="203"/>
      <c r="H257" s="175"/>
    </row>
    <row r="258" spans="1:8" ht="25" thickTop="1">
      <c r="A258" s="163" t="s">
        <v>310</v>
      </c>
      <c r="B258" s="176"/>
      <c r="C258" s="177" t="s">
        <v>124</v>
      </c>
      <c r="D258" s="164" t="s">
        <v>125</v>
      </c>
      <c r="E258" s="204" t="s">
        <v>126</v>
      </c>
      <c r="F258" s="204" t="s">
        <v>127</v>
      </c>
      <c r="G258" s="205" t="s">
        <v>228</v>
      </c>
      <c r="H258" s="178"/>
    </row>
    <row r="259" spans="1:8">
      <c r="A259" s="94"/>
      <c r="B259" s="169"/>
      <c r="C259" s="86"/>
      <c r="D259" s="92"/>
      <c r="E259" s="206"/>
      <c r="F259" s="206"/>
      <c r="G259" s="206"/>
      <c r="H259" s="179"/>
    </row>
    <row r="260" spans="1:8">
      <c r="A260" s="454" t="s">
        <v>389</v>
      </c>
      <c r="B260" s="169">
        <v>31</v>
      </c>
      <c r="C260" s="457" t="s">
        <v>450</v>
      </c>
      <c r="D260" s="510" t="s">
        <v>400</v>
      </c>
      <c r="E260" s="206"/>
      <c r="F260" s="206"/>
      <c r="G260" s="207">
        <v>340</v>
      </c>
      <c r="H260" s="179"/>
    </row>
    <row r="261" spans="1:8">
      <c r="A261" s="87"/>
      <c r="B261" s="87"/>
      <c r="C261" s="87"/>
      <c r="D261" s="87"/>
    </row>
    <row r="262" spans="1:8" ht="20.25" customHeight="1">
      <c r="A262" s="170" t="s">
        <v>146</v>
      </c>
      <c r="B262" s="170"/>
      <c r="C262" s="170" t="s">
        <v>70</v>
      </c>
      <c r="D262" s="170"/>
      <c r="E262" s="202"/>
      <c r="F262" s="202"/>
      <c r="G262" s="202" t="s">
        <v>147</v>
      </c>
      <c r="H262" s="211">
        <v>685</v>
      </c>
    </row>
    <row r="263" spans="1:8" ht="6" customHeight="1" thickBot="1">
      <c r="A263" s="174"/>
      <c r="B263" s="102"/>
      <c r="C263" s="102"/>
      <c r="D263" s="174"/>
      <c r="E263" s="203"/>
      <c r="F263" s="203"/>
      <c r="G263" s="203"/>
      <c r="H263" s="175"/>
    </row>
    <row r="264" spans="1:8" ht="25" thickTop="1">
      <c r="A264" s="163" t="s">
        <v>310</v>
      </c>
      <c r="B264" s="176"/>
      <c r="C264" s="177" t="s">
        <v>124</v>
      </c>
      <c r="D264" s="164" t="s">
        <v>125</v>
      </c>
      <c r="E264" s="204" t="s">
        <v>126</v>
      </c>
      <c r="F264" s="204" t="s">
        <v>127</v>
      </c>
      <c r="G264" s="205" t="s">
        <v>228</v>
      </c>
      <c r="H264" s="178"/>
    </row>
    <row r="265" spans="1:8">
      <c r="A265" s="274"/>
      <c r="B265" s="169"/>
      <c r="C265" s="86"/>
      <c r="D265" s="92"/>
      <c r="E265" s="206"/>
      <c r="F265" s="206"/>
      <c r="G265" s="206"/>
      <c r="H265" s="179"/>
    </row>
    <row r="266" spans="1:8">
      <c r="A266" s="454" t="s">
        <v>389</v>
      </c>
      <c r="B266" s="169">
        <v>31</v>
      </c>
      <c r="C266" s="457" t="s">
        <v>450</v>
      </c>
      <c r="D266" s="92"/>
      <c r="E266" s="206"/>
      <c r="F266" s="206"/>
      <c r="G266" s="208">
        <v>320</v>
      </c>
      <c r="H266" s="179"/>
    </row>
    <row r="267" spans="1:8">
      <c r="A267" s="84"/>
      <c r="B267" s="84"/>
      <c r="C267" s="84"/>
      <c r="D267" s="84"/>
      <c r="E267" s="209"/>
      <c r="F267" s="209"/>
      <c r="G267" s="282"/>
      <c r="H267" s="181"/>
    </row>
    <row r="268" spans="1:8">
      <c r="A268" s="84"/>
      <c r="B268" s="84"/>
      <c r="C268" s="84"/>
      <c r="D268" s="84"/>
      <c r="E268" s="209"/>
      <c r="F268" s="209"/>
      <c r="G268" s="209"/>
      <c r="H268" s="181"/>
    </row>
    <row r="269" spans="1:8" ht="24.75" customHeight="1">
      <c r="A269" s="170" t="s">
        <v>146</v>
      </c>
      <c r="B269" s="170"/>
      <c r="C269" s="170" t="s">
        <v>72</v>
      </c>
      <c r="D269" s="170"/>
      <c r="E269" s="202"/>
      <c r="F269" s="202"/>
      <c r="G269" s="202" t="s">
        <v>147</v>
      </c>
      <c r="H269" s="211">
        <v>690</v>
      </c>
    </row>
    <row r="270" spans="1:8" ht="4.5" customHeight="1" thickBot="1">
      <c r="A270" s="174"/>
      <c r="B270" s="102"/>
      <c r="C270" s="102"/>
      <c r="D270" s="174"/>
      <c r="E270" s="203"/>
      <c r="F270" s="203"/>
      <c r="G270" s="203"/>
      <c r="H270" s="175"/>
    </row>
    <row r="271" spans="1:8" ht="25" thickTop="1">
      <c r="A271" s="163" t="s">
        <v>310</v>
      </c>
      <c r="B271" s="176"/>
      <c r="C271" s="177" t="s">
        <v>124</v>
      </c>
      <c r="D271" s="164" t="s">
        <v>125</v>
      </c>
      <c r="E271" s="204" t="s">
        <v>126</v>
      </c>
      <c r="F271" s="204" t="s">
        <v>127</v>
      </c>
      <c r="G271" s="205" t="s">
        <v>228</v>
      </c>
      <c r="H271" s="178"/>
    </row>
    <row r="272" spans="1:8">
      <c r="A272" s="94"/>
      <c r="B272" s="169"/>
      <c r="C272" s="86"/>
      <c r="D272" s="92"/>
      <c r="E272" s="206"/>
      <c r="F272" s="206"/>
      <c r="G272" s="206"/>
      <c r="H272" s="179"/>
    </row>
    <row r="273" spans="1:8">
      <c r="A273" s="454" t="s">
        <v>389</v>
      </c>
      <c r="B273" s="169">
        <v>31</v>
      </c>
      <c r="C273" s="457" t="s">
        <v>450</v>
      </c>
      <c r="D273" s="92"/>
      <c r="E273" s="206"/>
      <c r="F273" s="206"/>
      <c r="G273" s="206">
        <v>0</v>
      </c>
      <c r="H273" s="179"/>
    </row>
    <row r="274" spans="1:8">
      <c r="A274" s="84"/>
      <c r="B274" s="84"/>
      <c r="C274" s="84"/>
      <c r="D274" s="84"/>
      <c r="E274" s="209"/>
      <c r="F274" s="209"/>
      <c r="G274" s="209"/>
      <c r="H274" s="181"/>
    </row>
    <row r="275" spans="1:8">
      <c r="A275" s="170" t="s">
        <v>146</v>
      </c>
      <c r="B275" s="170"/>
      <c r="C275" s="170" t="s">
        <v>81</v>
      </c>
      <c r="D275" s="170"/>
      <c r="E275" s="202"/>
      <c r="F275" s="202"/>
      <c r="G275" s="202" t="s">
        <v>147</v>
      </c>
      <c r="H275" s="211">
        <v>810</v>
      </c>
    </row>
    <row r="276" spans="1:8" ht="13" thickBot="1">
      <c r="A276" s="174"/>
      <c r="B276" s="102"/>
      <c r="C276" s="102"/>
      <c r="D276" s="174"/>
      <c r="E276" s="203"/>
      <c r="F276" s="203"/>
      <c r="G276" s="203"/>
      <c r="H276" s="175"/>
    </row>
    <row r="277" spans="1:8" ht="25" thickTop="1">
      <c r="A277" s="163" t="s">
        <v>310</v>
      </c>
      <c r="B277" s="176"/>
      <c r="C277" s="177" t="s">
        <v>124</v>
      </c>
      <c r="D277" s="164" t="s">
        <v>125</v>
      </c>
      <c r="E277" s="204" t="s">
        <v>126</v>
      </c>
      <c r="F277" s="204" t="s">
        <v>127</v>
      </c>
      <c r="G277" s="205" t="s">
        <v>228</v>
      </c>
      <c r="H277" s="178"/>
    </row>
    <row r="278" spans="1:8">
      <c r="A278" s="94"/>
      <c r="B278" s="169"/>
      <c r="C278" s="86"/>
      <c r="D278" s="92"/>
      <c r="E278" s="206"/>
      <c r="F278" s="206"/>
      <c r="G278" s="206"/>
      <c r="H278" s="179"/>
    </row>
    <row r="279" spans="1:8">
      <c r="A279" s="94"/>
      <c r="B279" s="169"/>
      <c r="C279" s="86"/>
      <c r="D279" s="92"/>
      <c r="E279" s="206"/>
      <c r="F279" s="206"/>
      <c r="G279" s="206"/>
      <c r="H279" s="179"/>
    </row>
    <row r="280" spans="1:8" ht="13" thickBot="1">
      <c r="A280" s="454" t="s">
        <v>389</v>
      </c>
      <c r="B280" s="169">
        <v>31</v>
      </c>
      <c r="C280" s="457" t="s">
        <v>450</v>
      </c>
      <c r="D280" s="92"/>
      <c r="E280" s="206"/>
      <c r="F280" s="206"/>
      <c r="G280" s="399">
        <v>163.72999999999999</v>
      </c>
      <c r="H280" s="179"/>
    </row>
    <row r="281" spans="1:8" ht="13" thickTop="1"/>
  </sheetData>
  <phoneticPr fontId="2" type="noConversion"/>
  <pageMargins left="1.0900000000000001"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5"/>
  <sheetViews>
    <sheetView topLeftCell="A7" zoomScale="90" zoomScaleNormal="90" zoomScalePageLayoutView="90" workbookViewId="0">
      <selection activeCell="L27" sqref="J27:L32"/>
    </sheetView>
  </sheetViews>
  <sheetFormatPr baseColWidth="10" defaultColWidth="8.83203125" defaultRowHeight="12" x14ac:dyDescent="0"/>
  <cols>
    <col min="1" max="1" width="2.6640625" style="88" customWidth="1"/>
    <col min="2" max="2" width="14.6640625" style="88" customWidth="1"/>
    <col min="3" max="9" width="12.6640625" style="88" customWidth="1"/>
    <col min="10" max="10" width="2.6640625" style="88" customWidth="1"/>
    <col min="11" max="15" width="8.83203125" style="88"/>
  </cols>
  <sheetData>
    <row r="1" spans="1:10" ht="17">
      <c r="A1" s="18"/>
      <c r="B1" s="23" t="s">
        <v>176</v>
      </c>
      <c r="C1" s="96"/>
      <c r="D1" s="96"/>
      <c r="E1" s="96"/>
      <c r="F1" s="96"/>
      <c r="G1" s="4"/>
      <c r="H1" s="96"/>
      <c r="I1" s="96"/>
      <c r="J1" s="18"/>
    </row>
    <row r="2" spans="1:10">
      <c r="A2" s="18"/>
      <c r="J2" s="18"/>
    </row>
    <row r="3" spans="1:10">
      <c r="A3" s="18"/>
      <c r="B3" s="88" t="s">
        <v>177</v>
      </c>
      <c r="C3" s="112" t="s">
        <v>178</v>
      </c>
      <c r="D3" s="112"/>
      <c r="E3" s="112"/>
      <c r="G3" s="88" t="s">
        <v>179</v>
      </c>
      <c r="H3" s="112" t="s">
        <v>87</v>
      </c>
      <c r="I3" s="112"/>
      <c r="J3" s="18"/>
    </row>
    <row r="4" spans="1:10">
      <c r="A4" s="18"/>
      <c r="B4" s="88" t="s">
        <v>180</v>
      </c>
      <c r="C4" s="111" t="s">
        <v>86</v>
      </c>
      <c r="D4" s="111"/>
      <c r="E4" s="111"/>
      <c r="G4" s="88" t="s">
        <v>181</v>
      </c>
      <c r="H4" s="111" t="s">
        <v>182</v>
      </c>
      <c r="I4" s="111"/>
      <c r="J4" s="18"/>
    </row>
    <row r="5" spans="1:10">
      <c r="A5" s="18"/>
      <c r="C5" s="111" t="s">
        <v>82</v>
      </c>
      <c r="D5" s="111"/>
      <c r="E5" s="111"/>
      <c r="G5" s="88" t="s">
        <v>183</v>
      </c>
      <c r="H5" s="111">
        <v>3</v>
      </c>
      <c r="I5" s="111"/>
      <c r="J5" s="18"/>
    </row>
    <row r="6" spans="1:10">
      <c r="A6" s="18"/>
      <c r="B6" s="12" t="s">
        <v>343</v>
      </c>
      <c r="C6" s="270">
        <v>14</v>
      </c>
      <c r="D6" s="111"/>
      <c r="E6" s="111"/>
      <c r="J6" s="18"/>
    </row>
    <row r="7" spans="1:10">
      <c r="A7" s="9"/>
      <c r="B7" s="113"/>
      <c r="C7" s="113"/>
      <c r="D7" s="113"/>
      <c r="E7" s="113"/>
      <c r="F7" s="113"/>
      <c r="G7" s="113"/>
      <c r="H7" s="113"/>
      <c r="I7" s="113"/>
      <c r="J7" s="9"/>
    </row>
    <row r="8" spans="1:10" ht="13" thickBot="1">
      <c r="A8" s="18"/>
      <c r="C8" s="120"/>
      <c r="D8" s="120"/>
      <c r="E8" s="120"/>
      <c r="F8" s="120"/>
      <c r="G8" s="120"/>
      <c r="H8" s="120"/>
      <c r="I8" s="120"/>
      <c r="J8" s="18"/>
    </row>
    <row r="9" spans="1:10" ht="44.25" customHeight="1" thickTop="1">
      <c r="A9" s="18"/>
      <c r="B9" s="121" t="s">
        <v>184</v>
      </c>
      <c r="C9" s="122" t="s">
        <v>185</v>
      </c>
      <c r="D9" s="122" t="s">
        <v>186</v>
      </c>
      <c r="E9" s="122" t="s">
        <v>187</v>
      </c>
      <c r="F9" s="122" t="s">
        <v>188</v>
      </c>
      <c r="G9" s="122" t="s">
        <v>189</v>
      </c>
      <c r="H9" s="122" t="s">
        <v>190</v>
      </c>
      <c r="I9" s="122" t="s">
        <v>191</v>
      </c>
      <c r="J9" s="18"/>
    </row>
    <row r="10" spans="1:10" s="88" customFormat="1" ht="18" customHeight="1">
      <c r="A10" s="24">
        <v>1</v>
      </c>
      <c r="B10" s="123" t="s">
        <v>387</v>
      </c>
      <c r="C10" s="411">
        <v>2380</v>
      </c>
      <c r="D10" s="411">
        <v>2380</v>
      </c>
      <c r="E10" s="412">
        <v>31</v>
      </c>
      <c r="F10" s="193">
        <v>147.56</v>
      </c>
      <c r="G10" s="193">
        <v>34.51</v>
      </c>
      <c r="H10" s="193">
        <v>213.07</v>
      </c>
      <c r="I10" s="193">
        <v>2166.9299999999998</v>
      </c>
      <c r="J10" s="25">
        <v>1</v>
      </c>
    </row>
    <row r="11" spans="1:10" ht="18" customHeight="1">
      <c r="A11" s="24">
        <v>2</v>
      </c>
      <c r="B11" s="123"/>
      <c r="C11" s="123"/>
      <c r="D11" s="123"/>
      <c r="E11" s="123"/>
      <c r="F11" s="123"/>
      <c r="G11" s="123"/>
      <c r="H11" s="123"/>
      <c r="I11" s="123"/>
      <c r="J11" s="25">
        <v>2</v>
      </c>
    </row>
    <row r="12" spans="1:10" ht="18" customHeight="1">
      <c r="A12" s="24">
        <v>3</v>
      </c>
      <c r="B12" s="123"/>
      <c r="C12" s="123"/>
      <c r="D12" s="123"/>
      <c r="E12" s="123"/>
      <c r="F12" s="123"/>
      <c r="G12" s="123"/>
      <c r="H12" s="123"/>
      <c r="I12" s="123"/>
      <c r="J12" s="25">
        <v>3</v>
      </c>
    </row>
    <row r="13" spans="1:10" ht="18" customHeight="1">
      <c r="A13" s="24">
        <v>4</v>
      </c>
      <c r="B13" s="123"/>
      <c r="C13" s="123"/>
      <c r="D13" s="123"/>
      <c r="E13" s="123"/>
      <c r="F13" s="123"/>
      <c r="G13" s="123"/>
      <c r="H13" s="123"/>
      <c r="I13" s="123"/>
      <c r="J13" s="25">
        <v>4</v>
      </c>
    </row>
    <row r="16" spans="1:10" ht="17">
      <c r="A16" s="18"/>
      <c r="B16" s="23" t="s">
        <v>176</v>
      </c>
      <c r="C16" s="96"/>
      <c r="D16" s="96"/>
      <c r="E16" s="96"/>
      <c r="F16" s="96"/>
      <c r="G16" s="4"/>
      <c r="H16" s="96"/>
      <c r="I16" s="96"/>
      <c r="J16" s="18"/>
    </row>
    <row r="17" spans="1:10">
      <c r="A17" s="18"/>
      <c r="J17" s="18"/>
    </row>
    <row r="18" spans="1:10">
      <c r="A18" s="18"/>
      <c r="B18" s="88" t="s">
        <v>177</v>
      </c>
      <c r="C18" s="112" t="s">
        <v>88</v>
      </c>
      <c r="D18" s="112"/>
      <c r="E18" s="112"/>
      <c r="G18" s="88" t="s">
        <v>192</v>
      </c>
      <c r="H18" s="112" t="s">
        <v>90</v>
      </c>
      <c r="I18" s="112"/>
      <c r="J18" s="18"/>
    </row>
    <row r="19" spans="1:10">
      <c r="A19" s="18"/>
      <c r="B19" s="88" t="s">
        <v>180</v>
      </c>
      <c r="C19" s="111" t="s">
        <v>89</v>
      </c>
      <c r="D19" s="111"/>
      <c r="E19" s="111"/>
      <c r="G19" s="88" t="s">
        <v>181</v>
      </c>
      <c r="H19" s="111" t="s">
        <v>182</v>
      </c>
      <c r="I19" s="111"/>
      <c r="J19" s="18"/>
    </row>
    <row r="20" spans="1:10">
      <c r="A20" s="18"/>
      <c r="C20" s="111" t="s">
        <v>82</v>
      </c>
      <c r="D20" s="111"/>
      <c r="E20" s="111"/>
      <c r="G20" s="88" t="s">
        <v>183</v>
      </c>
      <c r="H20" s="111">
        <v>0</v>
      </c>
      <c r="I20" s="111"/>
      <c r="J20" s="18"/>
    </row>
    <row r="21" spans="1:10">
      <c r="A21" s="18"/>
      <c r="B21" s="12" t="s">
        <v>343</v>
      </c>
      <c r="C21" s="270">
        <v>10.75</v>
      </c>
      <c r="D21" s="111"/>
      <c r="E21" s="111"/>
      <c r="J21" s="18"/>
    </row>
    <row r="22" spans="1:10">
      <c r="A22" s="9"/>
      <c r="B22" s="113"/>
      <c r="C22" s="113"/>
      <c r="D22" s="113"/>
      <c r="E22" s="113"/>
      <c r="F22" s="113"/>
      <c r="G22" s="113"/>
      <c r="H22" s="113"/>
      <c r="I22" s="113"/>
      <c r="J22" s="9"/>
    </row>
    <row r="23" spans="1:10" ht="13" thickBot="1">
      <c r="A23" s="18"/>
      <c r="C23" s="120"/>
      <c r="D23" s="120"/>
      <c r="E23" s="120"/>
      <c r="F23" s="120"/>
      <c r="G23" s="120"/>
      <c r="H23" s="120"/>
      <c r="I23" s="120"/>
      <c r="J23" s="18"/>
    </row>
    <row r="24" spans="1:10" ht="42.75" customHeight="1" thickTop="1">
      <c r="A24" s="18"/>
      <c r="B24" s="121" t="s">
        <v>184</v>
      </c>
      <c r="C24" s="122" t="s">
        <v>185</v>
      </c>
      <c r="D24" s="122" t="s">
        <v>186</v>
      </c>
      <c r="E24" s="122" t="s">
        <v>187</v>
      </c>
      <c r="F24" s="122" t="s">
        <v>188</v>
      </c>
      <c r="G24" s="122" t="s">
        <v>189</v>
      </c>
      <c r="H24" s="122" t="s">
        <v>190</v>
      </c>
      <c r="I24" s="122" t="s">
        <v>191</v>
      </c>
      <c r="J24" s="18"/>
    </row>
    <row r="25" spans="1:10" s="88" customFormat="1" ht="18" customHeight="1">
      <c r="A25" s="24">
        <v>1</v>
      </c>
      <c r="B25" s="123" t="s">
        <v>387</v>
      </c>
      <c r="C25" s="411">
        <v>1687.75</v>
      </c>
      <c r="D25" s="411">
        <v>1687.75</v>
      </c>
      <c r="E25" s="411">
        <v>46</v>
      </c>
      <c r="F25" s="193">
        <v>104.64</v>
      </c>
      <c r="G25" s="193">
        <v>24.47</v>
      </c>
      <c r="H25" s="193">
        <v>175.11</v>
      </c>
      <c r="I25" s="193">
        <v>1512.64</v>
      </c>
      <c r="J25" s="25">
        <v>1</v>
      </c>
    </row>
    <row r="26" spans="1:10" ht="18" customHeight="1">
      <c r="A26" s="24">
        <v>2</v>
      </c>
      <c r="B26" s="123"/>
      <c r="C26" s="123"/>
      <c r="D26" s="123"/>
      <c r="E26" s="123"/>
      <c r="F26" s="123"/>
      <c r="G26" s="123"/>
      <c r="H26" s="123"/>
      <c r="I26" s="123"/>
      <c r="J26" s="25">
        <v>2</v>
      </c>
    </row>
    <row r="27" spans="1:10" ht="18" customHeight="1">
      <c r="A27" s="24">
        <v>3</v>
      </c>
      <c r="B27" s="123"/>
      <c r="C27" s="123"/>
      <c r="D27" s="123"/>
      <c r="E27" s="123"/>
      <c r="F27" s="123"/>
      <c r="G27" s="123"/>
      <c r="H27" s="123"/>
      <c r="I27" s="123"/>
      <c r="J27" s="25">
        <v>3</v>
      </c>
    </row>
    <row r="28" spans="1:10" ht="18" customHeight="1">
      <c r="A28" s="24">
        <v>4</v>
      </c>
      <c r="B28" s="123"/>
      <c r="C28" s="123"/>
      <c r="D28" s="123"/>
      <c r="E28" s="123"/>
      <c r="F28" s="123"/>
      <c r="G28" s="123"/>
      <c r="H28" s="123"/>
      <c r="I28" s="123"/>
      <c r="J28" s="25">
        <v>4</v>
      </c>
    </row>
    <row r="30" spans="1:10" ht="17">
      <c r="A30" s="18"/>
      <c r="B30" s="23" t="s">
        <v>176</v>
      </c>
      <c r="C30" s="96"/>
      <c r="D30" s="96"/>
      <c r="E30" s="96"/>
      <c r="F30" s="96"/>
      <c r="G30" s="4"/>
      <c r="H30" s="96"/>
      <c r="I30" s="96"/>
      <c r="J30" s="18"/>
    </row>
    <row r="31" spans="1:10">
      <c r="A31" s="18"/>
      <c r="J31" s="18"/>
    </row>
    <row r="32" spans="1:10">
      <c r="A32" s="18"/>
      <c r="B32" s="88" t="s">
        <v>177</v>
      </c>
      <c r="C32" s="112" t="s">
        <v>91</v>
      </c>
      <c r="D32" s="112"/>
      <c r="E32" s="112"/>
      <c r="G32" s="88" t="s">
        <v>192</v>
      </c>
      <c r="H32" s="112" t="s">
        <v>93</v>
      </c>
      <c r="I32" s="112"/>
      <c r="J32" s="18"/>
    </row>
    <row r="33" spans="1:10">
      <c r="A33" s="18"/>
      <c r="B33" s="88" t="s">
        <v>180</v>
      </c>
      <c r="C33" s="111" t="s">
        <v>92</v>
      </c>
      <c r="D33" s="111"/>
      <c r="E33" s="111"/>
      <c r="G33" s="88" t="s">
        <v>181</v>
      </c>
      <c r="H33" s="111" t="s">
        <v>193</v>
      </c>
      <c r="I33" s="111"/>
      <c r="J33" s="18"/>
    </row>
    <row r="34" spans="1:10">
      <c r="A34" s="18"/>
      <c r="C34" s="111" t="s">
        <v>82</v>
      </c>
      <c r="D34" s="111"/>
      <c r="E34" s="111"/>
      <c r="G34" s="88" t="s">
        <v>183</v>
      </c>
      <c r="H34" s="111">
        <v>2</v>
      </c>
      <c r="I34" s="111"/>
      <c r="J34" s="18"/>
    </row>
    <row r="35" spans="1:10">
      <c r="A35" s="18"/>
      <c r="B35" s="12" t="s">
        <v>343</v>
      </c>
      <c r="C35" s="270">
        <v>13.25</v>
      </c>
      <c r="D35" s="111"/>
      <c r="E35" s="111"/>
      <c r="J35" s="18"/>
    </row>
    <row r="36" spans="1:10">
      <c r="A36" s="9"/>
      <c r="B36" s="113"/>
      <c r="C36" s="113"/>
      <c r="D36" s="113"/>
      <c r="E36" s="113"/>
      <c r="F36" s="113"/>
      <c r="G36" s="113"/>
      <c r="H36" s="113"/>
      <c r="I36" s="113"/>
      <c r="J36" s="9"/>
    </row>
    <row r="37" spans="1:10" ht="13" thickBot="1">
      <c r="A37" s="18"/>
      <c r="C37" s="120"/>
      <c r="D37" s="120"/>
      <c r="E37" s="120"/>
      <c r="F37" s="120"/>
      <c r="G37" s="120"/>
      <c r="H37" s="120"/>
      <c r="I37" s="120"/>
      <c r="J37" s="18"/>
    </row>
    <row r="38" spans="1:10" ht="42" customHeight="1" thickTop="1">
      <c r="A38" s="18"/>
      <c r="B38" s="121" t="s">
        <v>184</v>
      </c>
      <c r="C38" s="122" t="s">
        <v>185</v>
      </c>
      <c r="D38" s="122" t="s">
        <v>186</v>
      </c>
      <c r="E38" s="122" t="s">
        <v>187</v>
      </c>
      <c r="F38" s="122" t="s">
        <v>188</v>
      </c>
      <c r="G38" s="122" t="s">
        <v>189</v>
      </c>
      <c r="H38" s="122" t="s">
        <v>190</v>
      </c>
      <c r="I38" s="122" t="s">
        <v>191</v>
      </c>
      <c r="J38" s="18"/>
    </row>
    <row r="39" spans="1:10" s="88" customFormat="1" ht="18" customHeight="1">
      <c r="A39" s="24">
        <v>1</v>
      </c>
      <c r="B39" s="123" t="s">
        <v>387</v>
      </c>
      <c r="C39" s="411">
        <v>1590</v>
      </c>
      <c r="D39" s="411">
        <v>1590</v>
      </c>
      <c r="E39" s="411">
        <v>37</v>
      </c>
      <c r="F39" s="193">
        <v>98.58</v>
      </c>
      <c r="G39" s="193">
        <v>23.06</v>
      </c>
      <c r="H39" s="193">
        <v>158.63999999999999</v>
      </c>
      <c r="I39" s="193">
        <v>1431.36</v>
      </c>
      <c r="J39" s="25">
        <v>1</v>
      </c>
    </row>
    <row r="40" spans="1:10" ht="18" customHeight="1">
      <c r="A40" s="24">
        <v>2</v>
      </c>
      <c r="B40" s="123"/>
      <c r="C40" s="123"/>
      <c r="D40" s="123"/>
      <c r="E40" s="123"/>
      <c r="F40" s="123"/>
      <c r="G40" s="123"/>
      <c r="H40" s="123"/>
      <c r="I40" s="123"/>
      <c r="J40" s="25">
        <v>2</v>
      </c>
    </row>
    <row r="41" spans="1:10" ht="18" customHeight="1">
      <c r="A41" s="24">
        <v>3</v>
      </c>
      <c r="B41" s="123"/>
      <c r="C41" s="123"/>
      <c r="D41" s="123"/>
      <c r="E41" s="123"/>
      <c r="F41" s="123"/>
      <c r="G41" s="123"/>
      <c r="H41" s="123"/>
      <c r="I41" s="123"/>
      <c r="J41" s="25">
        <v>3</v>
      </c>
    </row>
    <row r="42" spans="1:10" ht="18" customHeight="1">
      <c r="A42" s="24">
        <v>4</v>
      </c>
      <c r="B42" s="123"/>
      <c r="C42" s="123"/>
      <c r="D42" s="123"/>
      <c r="E42" s="123"/>
      <c r="F42" s="123"/>
      <c r="G42" s="123"/>
      <c r="H42" s="123"/>
      <c r="I42" s="123"/>
      <c r="J42" s="25">
        <v>4</v>
      </c>
    </row>
    <row r="44" spans="1:10" ht="17">
      <c r="A44" s="18"/>
      <c r="B44" s="23" t="s">
        <v>176</v>
      </c>
      <c r="C44" s="96"/>
      <c r="D44" s="96"/>
      <c r="E44" s="96"/>
      <c r="F44" s="96"/>
      <c r="G44" s="4"/>
      <c r="H44" s="96"/>
      <c r="I44" s="96"/>
      <c r="J44" s="18"/>
    </row>
    <row r="45" spans="1:10">
      <c r="A45" s="18"/>
      <c r="J45" s="18"/>
    </row>
    <row r="46" spans="1:10">
      <c r="A46" s="18"/>
      <c r="B46" s="88" t="s">
        <v>177</v>
      </c>
      <c r="C46" s="112" t="s">
        <v>94</v>
      </c>
      <c r="D46" s="112"/>
      <c r="E46" s="112"/>
      <c r="G46" s="88" t="s">
        <v>192</v>
      </c>
      <c r="H46" s="112" t="s">
        <v>96</v>
      </c>
      <c r="I46" s="112"/>
      <c r="J46" s="18"/>
    </row>
    <row r="47" spans="1:10">
      <c r="A47" s="18"/>
      <c r="B47" s="88" t="s">
        <v>180</v>
      </c>
      <c r="C47" s="111" t="s">
        <v>95</v>
      </c>
      <c r="D47" s="111"/>
      <c r="E47" s="111"/>
      <c r="G47" s="88" t="s">
        <v>181</v>
      </c>
      <c r="H47" s="111" t="s">
        <v>193</v>
      </c>
      <c r="I47" s="111"/>
      <c r="J47" s="18"/>
    </row>
    <row r="48" spans="1:10">
      <c r="A48" s="18"/>
      <c r="C48" s="111" t="s">
        <v>82</v>
      </c>
      <c r="D48" s="111"/>
      <c r="E48" s="111"/>
      <c r="G48" s="88" t="s">
        <v>183</v>
      </c>
      <c r="H48" s="111">
        <v>2</v>
      </c>
      <c r="I48" s="111"/>
      <c r="J48" s="18"/>
    </row>
    <row r="49" spans="1:10">
      <c r="A49" s="18"/>
      <c r="B49" s="12" t="s">
        <v>343</v>
      </c>
      <c r="C49" s="270">
        <v>11.5</v>
      </c>
      <c r="D49" s="111"/>
      <c r="E49" s="111"/>
      <c r="J49" s="18"/>
    </row>
    <row r="50" spans="1:10">
      <c r="A50" s="9"/>
      <c r="B50" s="113"/>
      <c r="C50" s="113"/>
      <c r="D50" s="113"/>
      <c r="E50" s="113"/>
      <c r="F50" s="113"/>
      <c r="G50" s="113"/>
      <c r="H50" s="113"/>
      <c r="I50" s="113"/>
      <c r="J50" s="9"/>
    </row>
    <row r="51" spans="1:10" ht="13" thickBot="1">
      <c r="A51" s="18"/>
      <c r="C51" s="120"/>
      <c r="D51" s="120"/>
      <c r="E51" s="120"/>
      <c r="F51" s="120"/>
      <c r="G51" s="120"/>
      <c r="H51" s="120"/>
      <c r="I51" s="120"/>
      <c r="J51" s="18"/>
    </row>
    <row r="52" spans="1:10" ht="46.5" customHeight="1" thickTop="1">
      <c r="A52" s="18"/>
      <c r="B52" s="121" t="s">
        <v>184</v>
      </c>
      <c r="C52" s="122" t="s">
        <v>185</v>
      </c>
      <c r="D52" s="122" t="s">
        <v>186</v>
      </c>
      <c r="E52" s="122" t="s">
        <v>187</v>
      </c>
      <c r="F52" s="122" t="s">
        <v>188</v>
      </c>
      <c r="G52" s="122" t="s">
        <v>189</v>
      </c>
      <c r="H52" s="122" t="s">
        <v>190</v>
      </c>
      <c r="I52" s="122" t="s">
        <v>191</v>
      </c>
      <c r="J52" s="18"/>
    </row>
    <row r="53" spans="1:10" s="88" customFormat="1" ht="18" customHeight="1">
      <c r="A53" s="24">
        <v>1</v>
      </c>
      <c r="B53" s="123" t="s">
        <v>387</v>
      </c>
      <c r="C53" s="193">
        <v>1265</v>
      </c>
      <c r="D53" s="193">
        <v>1265</v>
      </c>
      <c r="E53" s="193">
        <v>27</v>
      </c>
      <c r="F53" s="193">
        <v>78.430000000000007</v>
      </c>
      <c r="G53" s="193">
        <v>18.34</v>
      </c>
      <c r="H53" s="193">
        <v>123.77</v>
      </c>
      <c r="I53" s="193">
        <v>1141.23</v>
      </c>
      <c r="J53" s="25">
        <v>1</v>
      </c>
    </row>
    <row r="54" spans="1:10" ht="18" customHeight="1">
      <c r="A54" s="24">
        <v>2</v>
      </c>
      <c r="B54" s="123"/>
      <c r="C54" s="123"/>
      <c r="D54" s="123"/>
      <c r="E54" s="123"/>
      <c r="F54" s="123"/>
      <c r="G54" s="123"/>
      <c r="H54" s="123"/>
      <c r="I54" s="123"/>
      <c r="J54" s="25">
        <v>2</v>
      </c>
    </row>
    <row r="55" spans="1:10" ht="18" customHeight="1">
      <c r="A55" s="24">
        <v>3</v>
      </c>
      <c r="B55" s="123"/>
      <c r="C55" s="123"/>
      <c r="D55" s="123"/>
      <c r="E55" s="123"/>
      <c r="F55" s="123"/>
      <c r="G55" s="123"/>
      <c r="H55" s="123"/>
      <c r="I55" s="123"/>
      <c r="J55" s="25">
        <v>3</v>
      </c>
    </row>
    <row r="56" spans="1:10" ht="18" customHeight="1">
      <c r="A56" s="24">
        <v>4</v>
      </c>
      <c r="B56" s="123"/>
      <c r="C56" s="123"/>
      <c r="D56" s="123"/>
      <c r="E56" s="123"/>
      <c r="F56" s="123"/>
      <c r="G56" s="123"/>
      <c r="H56" s="123"/>
      <c r="I56" s="123"/>
      <c r="J56" s="25">
        <v>4</v>
      </c>
    </row>
    <row r="65" spans="7:7">
      <c r="G65" s="88" t="s">
        <v>11</v>
      </c>
    </row>
  </sheetData>
  <phoneticPr fontId="2" type="noConversion"/>
  <pageMargins left="0.75" right="0.75" top="1" bottom="1" header="0.5" footer="0.5"/>
  <pageSetup fitToHeight="0"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90" zoomScaleNormal="90" zoomScalePageLayoutView="90" workbookViewId="0">
      <selection activeCell="G8" sqref="G8"/>
    </sheetView>
  </sheetViews>
  <sheetFormatPr baseColWidth="10" defaultColWidth="8.83203125" defaultRowHeight="12" x14ac:dyDescent="0"/>
  <cols>
    <col min="1" max="1" width="2.5" style="88" customWidth="1"/>
    <col min="2" max="2" width="18.1640625" style="88" customWidth="1"/>
    <col min="3" max="3" width="14.33203125" style="88" customWidth="1"/>
    <col min="4" max="8" width="11.6640625" style="88" customWidth="1"/>
    <col min="9" max="9" width="6.5" style="88" customWidth="1"/>
    <col min="10" max="10" width="14.83203125" style="88" customWidth="1"/>
    <col min="11" max="11" width="2.6640625" style="88" customWidth="1"/>
    <col min="12" max="18" width="8.83203125" style="88"/>
  </cols>
  <sheetData>
    <row r="1" spans="1:11" ht="17">
      <c r="A1" s="4"/>
      <c r="B1" s="26" t="s">
        <v>22</v>
      </c>
      <c r="C1" s="27"/>
      <c r="D1" s="27"/>
      <c r="E1" s="27"/>
      <c r="F1" s="27"/>
      <c r="G1" s="124"/>
      <c r="H1" s="124"/>
      <c r="I1" s="8"/>
      <c r="J1" s="124"/>
      <c r="K1" s="28"/>
    </row>
    <row r="2" spans="1:11" ht="17">
      <c r="A2" s="4"/>
      <c r="B2" s="21" t="s">
        <v>8</v>
      </c>
      <c r="C2" s="29"/>
      <c r="D2" s="29"/>
      <c r="E2" s="29"/>
      <c r="F2" s="29"/>
      <c r="G2" s="125"/>
      <c r="H2" s="125"/>
      <c r="I2" s="30"/>
      <c r="J2" s="125"/>
      <c r="K2" s="28"/>
    </row>
    <row r="3" spans="1:11" ht="17">
      <c r="A3" s="4"/>
      <c r="B3" s="31" t="s">
        <v>364</v>
      </c>
      <c r="C3" s="29"/>
      <c r="D3" s="29"/>
      <c r="E3" s="29"/>
      <c r="F3" s="29"/>
      <c r="G3" s="125"/>
      <c r="H3" s="125"/>
      <c r="I3" s="125"/>
      <c r="J3" s="125"/>
      <c r="K3" s="28"/>
    </row>
    <row r="4" spans="1:11" ht="13" thickBot="1">
      <c r="A4" s="18"/>
      <c r="B4" s="114"/>
      <c r="C4" s="114"/>
      <c r="D4" s="114"/>
      <c r="E4" s="114"/>
      <c r="F4" s="114"/>
      <c r="G4" s="114"/>
      <c r="H4" s="114"/>
      <c r="I4" s="103"/>
      <c r="J4" s="114"/>
      <c r="K4" s="9"/>
    </row>
    <row r="5" spans="1:11" ht="13" thickTop="1">
      <c r="A5" s="18"/>
      <c r="B5" s="126"/>
      <c r="C5" s="127" t="s">
        <v>185</v>
      </c>
      <c r="D5" s="96" t="s">
        <v>194</v>
      </c>
      <c r="E5" s="128"/>
      <c r="F5" s="128"/>
      <c r="G5" s="96"/>
      <c r="I5" s="129"/>
      <c r="J5" s="130" t="s">
        <v>195</v>
      </c>
      <c r="K5" s="9"/>
    </row>
    <row r="6" spans="1:11" ht="43.5" customHeight="1">
      <c r="A6" s="9"/>
      <c r="B6" s="131" t="s">
        <v>196</v>
      </c>
      <c r="D6" s="132" t="s">
        <v>187</v>
      </c>
      <c r="E6" s="133" t="s">
        <v>188</v>
      </c>
      <c r="F6" s="133" t="s">
        <v>189</v>
      </c>
      <c r="G6" s="133" t="s">
        <v>190</v>
      </c>
      <c r="H6" s="133" t="s">
        <v>191</v>
      </c>
      <c r="I6" s="134" t="s">
        <v>114</v>
      </c>
      <c r="J6" s="135" t="s">
        <v>388</v>
      </c>
      <c r="K6" s="9"/>
    </row>
    <row r="7" spans="1:11" s="88" customFormat="1" ht="18" customHeight="1">
      <c r="A7" s="32">
        <v>1</v>
      </c>
      <c r="B7" s="118" t="s">
        <v>344</v>
      </c>
      <c r="C7" s="172">
        <v>2380</v>
      </c>
      <c r="D7" s="172">
        <v>31</v>
      </c>
      <c r="E7" s="172">
        <v>147.56</v>
      </c>
      <c r="F7" s="172">
        <v>34.51</v>
      </c>
      <c r="G7" s="172">
        <v>213.07</v>
      </c>
      <c r="H7" s="172">
        <v>2166.9299999999998</v>
      </c>
      <c r="I7" s="173">
        <v>101</v>
      </c>
      <c r="J7" s="172">
        <v>2565.64</v>
      </c>
      <c r="K7" s="6">
        <v>1</v>
      </c>
    </row>
    <row r="8" spans="1:11" s="88" customFormat="1" ht="18" customHeight="1">
      <c r="A8" s="16">
        <v>2</v>
      </c>
      <c r="B8" s="118" t="s">
        <v>88</v>
      </c>
      <c r="C8" s="172">
        <v>1687.75</v>
      </c>
      <c r="D8" s="172">
        <v>46</v>
      </c>
      <c r="E8" s="172">
        <v>104.64</v>
      </c>
      <c r="F8" s="172">
        <v>24.47</v>
      </c>
      <c r="G8" s="172">
        <v>175.11</v>
      </c>
      <c r="H8" s="172">
        <v>1512.64</v>
      </c>
      <c r="I8" s="173">
        <v>102</v>
      </c>
      <c r="J8" s="172">
        <v>1819.39</v>
      </c>
      <c r="K8" s="24">
        <v>2</v>
      </c>
    </row>
    <row r="9" spans="1:11" s="88" customFormat="1" ht="18" customHeight="1">
      <c r="A9" s="16">
        <v>3</v>
      </c>
      <c r="B9" s="118" t="s">
        <v>91</v>
      </c>
      <c r="C9" s="172">
        <v>1590</v>
      </c>
      <c r="D9" s="172">
        <v>37</v>
      </c>
      <c r="E9" s="172">
        <v>98.58</v>
      </c>
      <c r="F9" s="172">
        <v>23.06</v>
      </c>
      <c r="G9" s="172">
        <v>158.63999999999999</v>
      </c>
      <c r="H9" s="172">
        <v>1431.36</v>
      </c>
      <c r="I9" s="173">
        <v>103</v>
      </c>
      <c r="J9" s="172">
        <v>1714.02</v>
      </c>
      <c r="K9" s="24">
        <v>3</v>
      </c>
    </row>
    <row r="10" spans="1:11" s="88" customFormat="1" ht="18" customHeight="1" thickBot="1">
      <c r="A10" s="16">
        <v>4</v>
      </c>
      <c r="B10" s="118" t="s">
        <v>94</v>
      </c>
      <c r="C10" s="278">
        <v>1265</v>
      </c>
      <c r="D10" s="278">
        <v>27</v>
      </c>
      <c r="E10" s="278">
        <v>78.430000000000007</v>
      </c>
      <c r="F10" s="278">
        <v>18.34</v>
      </c>
      <c r="G10" s="278">
        <v>123.77</v>
      </c>
      <c r="H10" s="278">
        <v>1141.23</v>
      </c>
      <c r="I10" s="279">
        <v>104</v>
      </c>
      <c r="J10" s="278">
        <v>1363.67</v>
      </c>
      <c r="K10" s="24">
        <v>4</v>
      </c>
    </row>
    <row r="11" spans="1:11" s="88" customFormat="1" ht="18" customHeight="1" thickTop="1">
      <c r="A11" s="16">
        <v>5</v>
      </c>
      <c r="B11" s="118"/>
      <c r="C11" s="277"/>
      <c r="D11" s="277"/>
      <c r="E11" s="277"/>
      <c r="F11" s="277"/>
      <c r="G11" s="277"/>
      <c r="H11" s="277"/>
      <c r="I11" s="277"/>
      <c r="J11" s="277"/>
      <c r="K11" s="24">
        <v>5</v>
      </c>
    </row>
    <row r="12" spans="1:11" s="88" customFormat="1" ht="18" customHeight="1" thickBot="1">
      <c r="A12" s="16">
        <v>6</v>
      </c>
      <c r="B12" s="118" t="s">
        <v>345</v>
      </c>
      <c r="C12" s="280">
        <v>6922.75</v>
      </c>
      <c r="D12" s="280">
        <v>141</v>
      </c>
      <c r="E12" s="280">
        <v>429.21</v>
      </c>
      <c r="F12" s="280">
        <v>100.38</v>
      </c>
      <c r="G12" s="280">
        <v>670.59</v>
      </c>
      <c r="H12" s="280">
        <v>6252.16</v>
      </c>
      <c r="I12" s="281"/>
      <c r="J12" s="280">
        <v>7462.72</v>
      </c>
      <c r="K12" s="24">
        <v>6</v>
      </c>
    </row>
    <row r="13" spans="1:11" s="88" customFormat="1" ht="15" customHeight="1" thickTop="1">
      <c r="A13" s="16">
        <v>7</v>
      </c>
      <c r="B13" s="118"/>
      <c r="C13" s="277"/>
      <c r="D13" s="277"/>
      <c r="E13" s="277"/>
      <c r="F13" s="277"/>
      <c r="G13" s="277"/>
      <c r="H13" s="277"/>
      <c r="I13" s="277"/>
      <c r="J13" s="277"/>
      <c r="K13" s="24">
        <v>7</v>
      </c>
    </row>
    <row r="14" spans="1:11" s="88" customFormat="1" ht="15" customHeight="1">
      <c r="A14" s="16">
        <v>8</v>
      </c>
      <c r="B14" s="118"/>
      <c r="C14" s="118"/>
      <c r="D14" s="118"/>
      <c r="E14" s="118"/>
      <c r="F14" s="118"/>
      <c r="G14" s="118"/>
      <c r="H14" s="118"/>
      <c r="I14" s="118"/>
      <c r="J14" s="118"/>
      <c r="K14" s="24">
        <v>8</v>
      </c>
    </row>
    <row r="15" spans="1:11" ht="15" customHeight="1">
      <c r="A15" s="16">
        <v>9</v>
      </c>
      <c r="B15" s="118"/>
      <c r="C15" s="118"/>
      <c r="D15" s="118"/>
      <c r="E15" s="118"/>
      <c r="F15" s="118"/>
      <c r="G15" s="118"/>
      <c r="H15" s="118"/>
      <c r="I15" s="118"/>
      <c r="J15" s="118"/>
      <c r="K15" s="24">
        <v>9</v>
      </c>
    </row>
    <row r="16" spans="1:11" ht="15" customHeight="1">
      <c r="A16" s="16">
        <v>10</v>
      </c>
      <c r="B16" s="118"/>
      <c r="C16" s="118"/>
      <c r="D16" s="118"/>
      <c r="E16" s="118"/>
      <c r="F16" s="118"/>
      <c r="G16" s="118"/>
      <c r="H16" s="118"/>
      <c r="I16" s="118"/>
      <c r="J16" s="118"/>
      <c r="K16" s="24">
        <v>10</v>
      </c>
    </row>
    <row r="17" spans="1:11" ht="15" customHeight="1">
      <c r="A17" s="16">
        <v>11</v>
      </c>
      <c r="B17" s="118"/>
      <c r="C17" s="118"/>
      <c r="D17" s="118"/>
      <c r="E17" s="118"/>
      <c r="F17" s="118"/>
      <c r="G17" s="118"/>
      <c r="H17" s="118"/>
      <c r="I17" s="118"/>
      <c r="J17" s="118"/>
      <c r="K17" s="24">
        <v>11</v>
      </c>
    </row>
    <row r="18" spans="1:11" ht="15" customHeight="1">
      <c r="A18" s="16">
        <v>12</v>
      </c>
      <c r="B18" s="118"/>
      <c r="C18" s="123"/>
      <c r="D18" s="123"/>
      <c r="E18" s="123"/>
      <c r="F18" s="123"/>
      <c r="G18" s="123"/>
      <c r="H18" s="123"/>
      <c r="I18" s="118"/>
      <c r="J18" s="271"/>
      <c r="K18" s="24">
        <v>12</v>
      </c>
    </row>
    <row r="19" spans="1:11" ht="15" customHeight="1">
      <c r="A19" s="16">
        <v>13</v>
      </c>
      <c r="B19" s="118"/>
      <c r="C19" s="123"/>
      <c r="D19" s="123"/>
      <c r="E19" s="123"/>
      <c r="F19" s="123"/>
      <c r="G19" s="123"/>
      <c r="H19" s="123"/>
      <c r="I19" s="118"/>
      <c r="J19" s="118"/>
      <c r="K19" s="24">
        <v>13</v>
      </c>
    </row>
    <row r="20" spans="1:11" ht="15" customHeight="1">
      <c r="A20" s="16">
        <v>14</v>
      </c>
      <c r="B20" s="118"/>
      <c r="C20" s="123"/>
      <c r="D20" s="123"/>
      <c r="E20" s="123"/>
      <c r="F20" s="123"/>
      <c r="G20" s="123"/>
      <c r="H20" s="123"/>
      <c r="I20" s="118"/>
      <c r="J20" s="118"/>
      <c r="K20" s="24">
        <v>14</v>
      </c>
    </row>
    <row r="21" spans="1:11" ht="15" customHeight="1">
      <c r="A21" s="16">
        <v>15</v>
      </c>
      <c r="B21" s="118"/>
      <c r="C21" s="123"/>
      <c r="D21" s="123"/>
      <c r="E21" s="123"/>
      <c r="F21" s="123"/>
      <c r="G21" s="123"/>
      <c r="H21" s="123"/>
      <c r="I21" s="118"/>
      <c r="J21" s="118"/>
      <c r="K21" s="24">
        <v>15</v>
      </c>
    </row>
    <row r="22" spans="1:11" ht="15" customHeight="1">
      <c r="A22" s="16">
        <v>16</v>
      </c>
      <c r="B22" s="118"/>
      <c r="C22" s="123"/>
      <c r="D22" s="123"/>
      <c r="E22" s="123"/>
      <c r="F22" s="123"/>
      <c r="G22" s="123"/>
      <c r="H22" s="123"/>
      <c r="I22" s="118"/>
      <c r="J22" s="118"/>
      <c r="K22" s="24">
        <v>16</v>
      </c>
    </row>
    <row r="23" spans="1:11" ht="15" customHeight="1">
      <c r="A23" s="16">
        <v>17</v>
      </c>
      <c r="B23" s="118"/>
      <c r="C23" s="123"/>
      <c r="D23" s="123"/>
      <c r="E23" s="123"/>
      <c r="F23" s="123"/>
      <c r="G23" s="123"/>
      <c r="H23" s="123"/>
      <c r="I23" s="118"/>
      <c r="J23" s="118"/>
      <c r="K23" s="24">
        <v>17</v>
      </c>
    </row>
    <row r="24" spans="1:11" ht="15" customHeight="1">
      <c r="A24" s="16">
        <v>18</v>
      </c>
      <c r="B24" s="118"/>
      <c r="C24" s="123"/>
      <c r="D24" s="123"/>
      <c r="E24" s="123"/>
      <c r="F24" s="123"/>
      <c r="G24" s="123"/>
      <c r="H24" s="123"/>
      <c r="I24" s="118"/>
      <c r="J24" s="118"/>
      <c r="K24" s="24">
        <v>18</v>
      </c>
    </row>
  </sheetData>
  <phoneticPr fontId="2" type="noConversion"/>
  <pageMargins left="0.74" right="0.8" top="1.05" bottom="1.25" header="0.5" footer="0.5"/>
  <pageSetup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heetViews>
  <sheetFormatPr baseColWidth="10" defaultColWidth="8.83203125" defaultRowHeight="12" x14ac:dyDescent="0"/>
  <cols>
    <col min="1" max="1" width="83" customWidth="1"/>
    <col min="5" max="5" width="46.33203125" customWidth="1"/>
  </cols>
  <sheetData>
    <row r="1" spans="1:9" ht="267.75" customHeight="1">
      <c r="A1" s="47" t="s">
        <v>212</v>
      </c>
      <c r="B1" s="19"/>
      <c r="C1" s="19"/>
      <c r="D1" s="19"/>
      <c r="E1" s="19"/>
      <c r="F1" s="19"/>
      <c r="G1" s="19"/>
      <c r="H1" s="19"/>
      <c r="I1" s="19"/>
    </row>
    <row r="2" spans="1:9">
      <c r="A2" s="19"/>
      <c r="B2" s="19"/>
      <c r="C2" s="19"/>
      <c r="D2" s="19"/>
      <c r="E2" s="19"/>
      <c r="F2" s="19"/>
      <c r="G2" s="19"/>
      <c r="H2" s="19"/>
      <c r="I2" s="19"/>
    </row>
    <row r="3" spans="1:9">
      <c r="A3" s="19"/>
      <c r="B3" s="19"/>
      <c r="C3" s="19"/>
      <c r="D3" s="19"/>
      <c r="E3" s="19"/>
      <c r="F3" s="19"/>
      <c r="G3" s="19"/>
      <c r="H3" s="19"/>
      <c r="I3" s="19"/>
    </row>
    <row r="4" spans="1:9">
      <c r="A4" s="19"/>
      <c r="B4" s="19"/>
      <c r="C4" s="19"/>
      <c r="D4" s="19"/>
      <c r="E4" s="19"/>
      <c r="F4" s="19"/>
      <c r="G4" s="19"/>
      <c r="H4" s="19"/>
      <c r="I4" s="19"/>
    </row>
    <row r="5" spans="1:9">
      <c r="A5" s="19"/>
      <c r="B5" s="19"/>
      <c r="C5" s="19"/>
      <c r="D5" s="19"/>
      <c r="E5" s="19"/>
      <c r="F5" s="19"/>
      <c r="G5" s="19"/>
      <c r="H5" s="19"/>
      <c r="I5" s="19"/>
    </row>
    <row r="6" spans="1:9">
      <c r="B6" s="19"/>
      <c r="C6" s="19"/>
      <c r="D6" s="19"/>
      <c r="E6" s="19"/>
      <c r="F6" s="19"/>
      <c r="G6" s="19"/>
      <c r="H6" s="19"/>
      <c r="I6" s="19"/>
    </row>
    <row r="7" spans="1:9">
      <c r="A7" s="19"/>
      <c r="B7" s="19"/>
      <c r="C7" s="19"/>
      <c r="D7" s="19"/>
      <c r="E7" s="19"/>
      <c r="F7" s="19"/>
      <c r="G7" s="19"/>
      <c r="H7" s="19"/>
      <c r="I7" s="19"/>
    </row>
    <row r="8" spans="1:9">
      <c r="A8" s="19"/>
      <c r="B8" s="19"/>
      <c r="C8" s="19"/>
      <c r="D8" s="19"/>
      <c r="E8" s="19"/>
      <c r="F8" s="19"/>
      <c r="G8" s="19"/>
      <c r="H8" s="19"/>
      <c r="I8" s="19"/>
    </row>
    <row r="9" spans="1:9">
      <c r="A9" s="19"/>
      <c r="B9" s="19"/>
      <c r="C9" s="19"/>
      <c r="D9" s="19"/>
      <c r="E9" s="19"/>
      <c r="F9" s="19"/>
      <c r="G9" s="19"/>
      <c r="H9" s="19"/>
      <c r="I9" s="19"/>
    </row>
    <row r="10" spans="1:9">
      <c r="A10" s="19"/>
      <c r="B10" s="19"/>
      <c r="C10" s="19"/>
      <c r="D10" s="19"/>
      <c r="E10" s="19"/>
      <c r="F10" s="19"/>
      <c r="G10" s="19"/>
      <c r="H10" s="19"/>
      <c r="I10" s="19"/>
    </row>
    <row r="11" spans="1:9">
      <c r="A11" s="19"/>
      <c r="B11" s="19"/>
      <c r="C11" s="19"/>
      <c r="D11" s="19"/>
      <c r="E11" s="19"/>
      <c r="F11" s="19"/>
      <c r="G11" s="19"/>
      <c r="H11" s="19"/>
      <c r="I11" s="19"/>
    </row>
    <row r="12" spans="1:9">
      <c r="A12" s="19"/>
      <c r="B12" s="19"/>
      <c r="C12" s="19"/>
      <c r="D12" s="19"/>
      <c r="E12" s="19"/>
      <c r="F12" s="19"/>
      <c r="G12" s="19"/>
      <c r="H12" s="19"/>
      <c r="I12" s="19"/>
    </row>
    <row r="13" spans="1:9">
      <c r="A13" s="19"/>
      <c r="B13" s="19"/>
      <c r="C13" s="19"/>
      <c r="D13" s="19"/>
      <c r="E13" s="19"/>
      <c r="F13" s="19"/>
      <c r="G13" s="19"/>
      <c r="H13" s="19"/>
      <c r="I13" s="19"/>
    </row>
    <row r="14" spans="1:9">
      <c r="A14" s="19"/>
      <c r="B14" s="19"/>
      <c r="C14" s="19"/>
      <c r="D14" s="19"/>
      <c r="E14" s="19"/>
      <c r="F14" s="19"/>
      <c r="G14" s="19"/>
      <c r="H14" s="19"/>
      <c r="I14" s="19"/>
    </row>
    <row r="15" spans="1:9">
      <c r="A15" s="19"/>
      <c r="B15" s="19"/>
      <c r="C15" s="19"/>
      <c r="D15" s="19"/>
      <c r="E15" s="19"/>
      <c r="F15" s="19"/>
      <c r="G15" s="19"/>
      <c r="H15" s="19"/>
      <c r="I15" s="19"/>
    </row>
    <row r="16" spans="1:9">
      <c r="A16" s="19"/>
      <c r="B16" s="19"/>
      <c r="C16" s="19"/>
      <c r="D16" s="19"/>
      <c r="E16" s="19"/>
      <c r="F16" s="19"/>
      <c r="G16" s="19"/>
      <c r="H16" s="19"/>
      <c r="I16" s="19"/>
    </row>
    <row r="17" spans="1:9">
      <c r="A17" s="19"/>
      <c r="B17" s="19"/>
      <c r="C17" s="19"/>
      <c r="D17" s="19"/>
      <c r="E17" s="19"/>
      <c r="F17" s="19"/>
      <c r="G17" s="19"/>
      <c r="H17" s="19"/>
      <c r="I17" s="19"/>
    </row>
    <row r="18" spans="1:9">
      <c r="A18" s="19"/>
      <c r="B18" s="19"/>
      <c r="C18" s="19"/>
      <c r="D18" s="19"/>
      <c r="E18" s="19"/>
      <c r="F18" s="19"/>
      <c r="G18" s="19"/>
      <c r="H18" s="19"/>
      <c r="I18" s="19"/>
    </row>
    <row r="19" spans="1:9">
      <c r="A19" s="19"/>
      <c r="B19" s="19"/>
      <c r="C19" s="19"/>
      <c r="D19" s="19"/>
      <c r="E19" s="19"/>
      <c r="F19" s="19"/>
      <c r="G19" s="19"/>
      <c r="H19" s="19"/>
      <c r="I19" s="19"/>
    </row>
    <row r="20" spans="1:9">
      <c r="A20" s="19"/>
      <c r="B20" s="19"/>
      <c r="C20" s="19"/>
      <c r="D20" s="19"/>
      <c r="E20" s="19"/>
      <c r="F20" s="19"/>
      <c r="G20" s="19"/>
      <c r="H20" s="19"/>
      <c r="I20" s="19"/>
    </row>
    <row r="21" spans="1:9">
      <c r="A21" s="19"/>
      <c r="B21" s="19"/>
      <c r="C21" s="19"/>
      <c r="D21" s="19"/>
      <c r="E21" s="19"/>
      <c r="F21" s="19"/>
      <c r="G21" s="19"/>
      <c r="H21" s="19"/>
      <c r="I21" s="19"/>
    </row>
    <row r="22" spans="1:9">
      <c r="A22" s="19"/>
      <c r="B22" s="19"/>
      <c r="C22" s="19"/>
      <c r="D22" s="19"/>
      <c r="E22" s="19"/>
      <c r="F22" s="19"/>
      <c r="G22" s="19"/>
      <c r="H22" s="19"/>
      <c r="I22" s="19"/>
    </row>
    <row r="23" spans="1:9">
      <c r="A23" s="19"/>
      <c r="B23" s="19"/>
      <c r="C23" s="19"/>
      <c r="D23" s="19"/>
      <c r="E23" s="19"/>
      <c r="F23" s="19"/>
      <c r="G23" s="19"/>
      <c r="H23" s="19"/>
      <c r="I23" s="19"/>
    </row>
    <row r="24" spans="1:9">
      <c r="A24" s="19"/>
      <c r="B24" s="19"/>
      <c r="C24" s="19"/>
      <c r="D24" s="19"/>
      <c r="E24" s="19"/>
      <c r="F24" s="19"/>
      <c r="G24" s="19"/>
      <c r="H24" s="19"/>
      <c r="I24" s="19"/>
    </row>
    <row r="25" spans="1:9">
      <c r="A25" s="19"/>
      <c r="B25" s="19"/>
      <c r="C25" s="19"/>
      <c r="D25" s="19"/>
      <c r="E25" s="19"/>
      <c r="F25" s="19"/>
      <c r="G25" s="19"/>
      <c r="H25" s="19"/>
      <c r="I25" s="19"/>
    </row>
    <row r="26" spans="1:9">
      <c r="A26" s="19"/>
      <c r="B26" s="19"/>
      <c r="C26" s="19"/>
      <c r="D26" s="19"/>
      <c r="E26" s="19"/>
      <c r="F26" s="19"/>
      <c r="G26" s="19"/>
      <c r="H26" s="19"/>
      <c r="I26" s="19"/>
    </row>
    <row r="27" spans="1:9">
      <c r="A27" s="19"/>
      <c r="B27" s="19"/>
      <c r="C27" s="19"/>
      <c r="D27" s="19"/>
      <c r="E27" s="19"/>
      <c r="F27" s="19"/>
      <c r="G27" s="19"/>
      <c r="H27" s="19"/>
      <c r="I27" s="19"/>
    </row>
    <row r="28" spans="1:9">
      <c r="A28" s="19"/>
      <c r="B28" s="19"/>
      <c r="C28" s="19"/>
      <c r="D28" s="19"/>
      <c r="E28" s="19"/>
      <c r="F28" s="19"/>
      <c r="G28" s="19"/>
      <c r="H28" s="19"/>
      <c r="I28" s="19"/>
    </row>
    <row r="29" spans="1:9">
      <c r="A29" s="19"/>
      <c r="B29" s="19"/>
      <c r="C29" s="19"/>
      <c r="D29" s="19"/>
      <c r="E29" s="19"/>
      <c r="F29" s="19"/>
      <c r="G29" s="19"/>
      <c r="H29" s="19"/>
      <c r="I29" s="19"/>
    </row>
    <row r="30" spans="1:9">
      <c r="A30" s="19"/>
      <c r="B30" s="19"/>
      <c r="C30" s="19"/>
      <c r="D30" s="19"/>
      <c r="E30" s="19"/>
      <c r="F30" s="19"/>
      <c r="G30" s="19"/>
      <c r="H30" s="19"/>
      <c r="I30" s="19"/>
    </row>
    <row r="31" spans="1:9">
      <c r="A31" s="19"/>
      <c r="B31" s="19"/>
      <c r="C31" s="19"/>
      <c r="D31" s="19"/>
      <c r="E31" s="19"/>
      <c r="F31" s="19"/>
      <c r="G31" s="19"/>
      <c r="H31" s="19"/>
      <c r="I31" s="19"/>
    </row>
    <row r="32" spans="1:9">
      <c r="A32" s="19"/>
      <c r="B32" s="19"/>
      <c r="C32" s="19"/>
      <c r="D32" s="19"/>
      <c r="E32" s="19"/>
      <c r="F32" s="19"/>
      <c r="G32" s="19"/>
      <c r="H32" s="19"/>
      <c r="I32" s="19"/>
    </row>
    <row r="33" spans="1:9">
      <c r="A33" s="19"/>
      <c r="B33" s="19"/>
      <c r="C33" s="19"/>
      <c r="D33" s="19"/>
      <c r="E33" s="19"/>
      <c r="F33" s="19"/>
      <c r="G33" s="19"/>
      <c r="H33" s="19"/>
      <c r="I33" s="19"/>
    </row>
    <row r="34" spans="1:9">
      <c r="A34" s="19"/>
      <c r="B34" s="19"/>
      <c r="C34" s="19"/>
      <c r="D34" s="19"/>
      <c r="E34" s="19"/>
      <c r="F34" s="19"/>
      <c r="G34" s="19"/>
      <c r="H34" s="19"/>
      <c r="I34" s="19"/>
    </row>
    <row r="35" spans="1:9">
      <c r="A35" s="19"/>
      <c r="B35" s="19"/>
      <c r="C35" s="19"/>
      <c r="D35" s="19"/>
      <c r="E35" s="19"/>
      <c r="F35" s="19"/>
      <c r="G35" s="19"/>
      <c r="H35" s="19"/>
      <c r="I35" s="19"/>
    </row>
    <row r="36" spans="1:9">
      <c r="A36" s="19"/>
      <c r="B36" s="19"/>
      <c r="C36" s="19"/>
      <c r="D36" s="19"/>
      <c r="E36" s="19"/>
      <c r="F36" s="19"/>
      <c r="G36" s="19"/>
      <c r="H36" s="19"/>
      <c r="I36" s="19"/>
    </row>
    <row r="37" spans="1:9">
      <c r="A37" s="19"/>
      <c r="B37" s="19"/>
      <c r="C37" s="19"/>
      <c r="D37" s="19"/>
      <c r="E37" s="19"/>
      <c r="F37" s="19"/>
      <c r="G37" s="19"/>
      <c r="H37" s="19"/>
      <c r="I37" s="19"/>
    </row>
    <row r="38" spans="1:9">
      <c r="A38" s="19"/>
      <c r="B38" s="19"/>
      <c r="C38" s="19"/>
      <c r="D38" s="19"/>
      <c r="E38" s="19"/>
      <c r="F38" s="19"/>
      <c r="G38" s="19"/>
      <c r="H38" s="19"/>
      <c r="I38" s="19"/>
    </row>
    <row r="39" spans="1:9">
      <c r="A39" s="19"/>
      <c r="B39" s="19"/>
      <c r="C39" s="19"/>
      <c r="D39" s="19"/>
      <c r="E39" s="19"/>
      <c r="F39" s="19"/>
      <c r="G39" s="19"/>
      <c r="H39" s="19"/>
      <c r="I39" s="19"/>
    </row>
    <row r="40" spans="1:9">
      <c r="A40" s="19"/>
      <c r="B40" s="19"/>
      <c r="C40" s="19"/>
      <c r="D40" s="19"/>
      <c r="E40" s="19"/>
      <c r="F40" s="19"/>
      <c r="G40" s="19"/>
      <c r="H40" s="19"/>
      <c r="I40" s="19"/>
    </row>
    <row r="41" spans="1:9">
      <c r="A41" s="19"/>
      <c r="B41" s="19"/>
      <c r="C41" s="19"/>
      <c r="D41" s="19"/>
      <c r="E41" s="19"/>
      <c r="F41" s="19"/>
      <c r="G41" s="19"/>
      <c r="H41" s="19"/>
      <c r="I41" s="19"/>
    </row>
    <row r="42" spans="1:9">
      <c r="A42" s="19"/>
      <c r="B42" s="19"/>
      <c r="C42" s="19"/>
      <c r="D42" s="19"/>
      <c r="E42" s="19"/>
      <c r="F42" s="19"/>
      <c r="G42" s="19"/>
      <c r="H42" s="19"/>
      <c r="I42" s="19"/>
    </row>
    <row r="43" spans="1:9">
      <c r="A43" s="19"/>
      <c r="B43" s="19"/>
      <c r="C43" s="19"/>
      <c r="D43" s="19"/>
      <c r="E43" s="19"/>
      <c r="F43" s="19"/>
      <c r="G43" s="19"/>
      <c r="H43" s="19"/>
      <c r="I43" s="19"/>
    </row>
    <row r="44" spans="1:9">
      <c r="A44" s="19"/>
      <c r="B44" s="19"/>
      <c r="C44" s="19"/>
      <c r="D44" s="19"/>
      <c r="E44" s="19"/>
      <c r="F44" s="19"/>
      <c r="G44" s="19"/>
      <c r="H44" s="19"/>
      <c r="I44" s="19"/>
    </row>
    <row r="45" spans="1:9">
      <c r="A45" s="19"/>
      <c r="B45" s="19"/>
      <c r="C45" s="19"/>
      <c r="D45" s="19"/>
      <c r="E45" s="19"/>
      <c r="F45" s="19"/>
      <c r="G45" s="19"/>
      <c r="H45" s="19"/>
      <c r="I45" s="19"/>
    </row>
    <row r="46" spans="1:9">
      <c r="A46" s="19"/>
      <c r="B46" s="19"/>
      <c r="C46" s="19"/>
      <c r="D46" s="19"/>
      <c r="E46" s="19"/>
      <c r="F46" s="19"/>
      <c r="G46" s="19"/>
      <c r="H46" s="19"/>
      <c r="I46" s="19"/>
    </row>
  </sheetData>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4" zoomScale="90" zoomScaleNormal="90" zoomScalePageLayoutView="90" workbookViewId="0">
      <selection activeCell="B36" sqref="B36"/>
    </sheetView>
  </sheetViews>
  <sheetFormatPr baseColWidth="10" defaultColWidth="8.83203125" defaultRowHeight="12" x14ac:dyDescent="0"/>
  <cols>
    <col min="1" max="1" width="45.33203125" style="88" customWidth="1"/>
    <col min="2" max="2" width="13.6640625" style="207" customWidth="1"/>
    <col min="3" max="3" width="14.1640625" style="207" customWidth="1"/>
    <col min="4" max="9" width="8.83203125" style="88"/>
  </cols>
  <sheetData>
    <row r="1" spans="1:6" ht="17">
      <c r="A1" s="42" t="s">
        <v>22</v>
      </c>
      <c r="B1" s="351"/>
      <c r="C1" s="351"/>
    </row>
    <row r="2" spans="1:6" ht="17">
      <c r="A2" s="43" t="s">
        <v>307</v>
      </c>
      <c r="B2" s="352"/>
      <c r="C2" s="352"/>
    </row>
    <row r="3" spans="1:6" ht="18" thickBot="1">
      <c r="A3" s="396"/>
      <c r="B3" s="353"/>
      <c r="C3" s="353"/>
    </row>
    <row r="4" spans="1:6" ht="14" thickTop="1" thickBot="1"/>
    <row r="5" spans="1:6" ht="16" thickTop="1">
      <c r="A5" s="44" t="s">
        <v>11</v>
      </c>
      <c r="B5" s="354" t="s">
        <v>119</v>
      </c>
      <c r="C5" s="355" t="s">
        <v>120</v>
      </c>
    </row>
    <row r="6" spans="1:6" ht="15" customHeight="1">
      <c r="A6" s="91" t="s">
        <v>39</v>
      </c>
      <c r="B6" s="200">
        <v>34444.589999999997</v>
      </c>
      <c r="C6" s="398"/>
    </row>
    <row r="7" spans="1:6" ht="15" customHeight="1">
      <c r="A7" s="91" t="s">
        <v>43</v>
      </c>
      <c r="B7" s="200">
        <v>1939.97</v>
      </c>
      <c r="C7" s="200"/>
    </row>
    <row r="8" spans="1:6" ht="15" customHeight="1">
      <c r="A8" s="91" t="s">
        <v>45</v>
      </c>
      <c r="B8" s="200">
        <v>370</v>
      </c>
      <c r="C8" s="200"/>
    </row>
    <row r="9" spans="1:6" ht="15" customHeight="1">
      <c r="A9" s="91" t="s">
        <v>46</v>
      </c>
      <c r="B9" s="200">
        <v>570</v>
      </c>
      <c r="C9" s="200"/>
    </row>
    <row r="10" spans="1:6" ht="15" customHeight="1">
      <c r="A10" s="91" t="s">
        <v>48</v>
      </c>
      <c r="B10" s="200">
        <v>1200</v>
      </c>
      <c r="C10" s="200"/>
    </row>
    <row r="11" spans="1:6" ht="15" customHeight="1">
      <c r="A11" s="91" t="s">
        <v>50</v>
      </c>
      <c r="B11" s="200">
        <v>600</v>
      </c>
      <c r="C11" s="200"/>
    </row>
    <row r="12" spans="1:6" ht="15" customHeight="1">
      <c r="A12" s="91" t="s">
        <v>51</v>
      </c>
      <c r="B12" s="200">
        <v>2155.6799999999998</v>
      </c>
      <c r="C12" s="200"/>
    </row>
    <row r="13" spans="1:6" ht="15" customHeight="1">
      <c r="A13" s="91" t="s">
        <v>52</v>
      </c>
      <c r="B13" s="200">
        <v>4500</v>
      </c>
      <c r="C13" s="200"/>
    </row>
    <row r="14" spans="1:6" ht="15" customHeight="1">
      <c r="A14" s="91" t="s">
        <v>55</v>
      </c>
      <c r="B14" s="200">
        <v>18000</v>
      </c>
      <c r="C14" s="200"/>
      <c r="E14" s="3"/>
      <c r="F14" s="3"/>
    </row>
    <row r="15" spans="1:6" ht="15" customHeight="1">
      <c r="A15" s="91" t="s">
        <v>60</v>
      </c>
      <c r="B15" s="200"/>
      <c r="C15" s="200">
        <v>8090</v>
      </c>
    </row>
    <row r="16" spans="1:6" ht="15" customHeight="1">
      <c r="A16" s="91" t="s">
        <v>350</v>
      </c>
      <c r="B16" s="200"/>
      <c r="C16" s="200">
        <v>4297.49</v>
      </c>
    </row>
    <row r="17" spans="1:5" ht="15" customHeight="1">
      <c r="A17" s="397" t="s">
        <v>67</v>
      </c>
      <c r="B17" s="200"/>
      <c r="C17" s="200">
        <v>141</v>
      </c>
    </row>
    <row r="18" spans="1:5" ht="15" customHeight="1">
      <c r="A18" s="91" t="s">
        <v>69</v>
      </c>
      <c r="B18" s="200"/>
      <c r="C18" s="200">
        <v>429.21</v>
      </c>
    </row>
    <row r="19" spans="1:5" ht="15" customHeight="1">
      <c r="A19" s="91" t="s">
        <v>71</v>
      </c>
      <c r="B19" s="200"/>
      <c r="C19" s="200">
        <v>100.38</v>
      </c>
    </row>
    <row r="20" spans="1:5" ht="15" customHeight="1">
      <c r="A20" s="91" t="s">
        <v>73</v>
      </c>
      <c r="B20" s="200"/>
      <c r="C20" s="200">
        <v>55.38</v>
      </c>
      <c r="E20" s="3"/>
    </row>
    <row r="21" spans="1:5" ht="15" customHeight="1">
      <c r="A21" s="91" t="s">
        <v>74</v>
      </c>
      <c r="B21" s="200"/>
      <c r="C21" s="200">
        <f>484.59+520.08</f>
        <v>1004.6700000000001</v>
      </c>
    </row>
    <row r="22" spans="1:5" ht="15" customHeight="1">
      <c r="A22" s="91" t="s">
        <v>351</v>
      </c>
      <c r="B22" s="200"/>
      <c r="C22" s="200">
        <v>31625</v>
      </c>
    </row>
    <row r="23" spans="1:5" ht="15" customHeight="1">
      <c r="A23" s="91" t="s">
        <v>77</v>
      </c>
      <c r="B23" s="200"/>
      <c r="C23" s="200">
        <v>11000</v>
      </c>
    </row>
    <row r="24" spans="1:5" ht="15" customHeight="1">
      <c r="A24" s="91" t="s">
        <v>78</v>
      </c>
      <c r="B24" s="200">
        <v>4500</v>
      </c>
      <c r="C24" s="200"/>
      <c r="E24" s="3"/>
    </row>
    <row r="25" spans="1:5" ht="15" customHeight="1">
      <c r="A25" s="91" t="s">
        <v>40</v>
      </c>
      <c r="B25" s="200"/>
      <c r="C25" s="200">
        <v>57800</v>
      </c>
    </row>
    <row r="26" spans="1:5" ht="15" customHeight="1">
      <c r="A26" s="91" t="s">
        <v>42</v>
      </c>
      <c r="B26" s="200"/>
      <c r="C26" s="200">
        <v>3592.8</v>
      </c>
    </row>
    <row r="27" spans="1:5" ht="15" customHeight="1">
      <c r="A27" s="91" t="s">
        <v>44</v>
      </c>
      <c r="B27" s="200">
        <v>143.96</v>
      </c>
      <c r="C27" s="200"/>
    </row>
    <row r="28" spans="1:5" ht="15" customHeight="1">
      <c r="A28" s="91" t="s">
        <v>218</v>
      </c>
      <c r="B28" s="200">
        <v>17.600000000000001</v>
      </c>
      <c r="C28" s="200"/>
    </row>
    <row r="29" spans="1:5" ht="15" customHeight="1">
      <c r="A29" s="91" t="s">
        <v>352</v>
      </c>
      <c r="B29" s="200">
        <v>35212.6</v>
      </c>
      <c r="C29" s="200"/>
    </row>
    <row r="30" spans="1:5" ht="15" customHeight="1">
      <c r="A30" s="91" t="s">
        <v>63</v>
      </c>
      <c r="B30" s="200">
        <v>6922.75</v>
      </c>
      <c r="C30" s="200"/>
    </row>
    <row r="31" spans="1:5" ht="15" customHeight="1">
      <c r="A31" s="91" t="s">
        <v>56</v>
      </c>
      <c r="B31" s="200">
        <v>5500</v>
      </c>
      <c r="C31" s="200"/>
    </row>
    <row r="32" spans="1:5" ht="15" customHeight="1">
      <c r="A32" s="91" t="s">
        <v>58</v>
      </c>
      <c r="B32" s="200">
        <v>175</v>
      </c>
      <c r="C32" s="200"/>
    </row>
    <row r="33" spans="1:5" ht="15" customHeight="1">
      <c r="A33" s="91" t="s">
        <v>65</v>
      </c>
      <c r="B33" s="200">
        <f>539.97+520.08</f>
        <v>1060.0500000000002</v>
      </c>
      <c r="C33" s="200"/>
    </row>
    <row r="34" spans="1:5" ht="15" customHeight="1">
      <c r="A34" s="91" t="s">
        <v>68</v>
      </c>
      <c r="B34" s="200">
        <v>340</v>
      </c>
      <c r="C34" s="200"/>
    </row>
    <row r="35" spans="1:5" ht="15" customHeight="1">
      <c r="A35" s="91" t="s">
        <v>70</v>
      </c>
      <c r="B35" s="200">
        <v>320</v>
      </c>
      <c r="C35" s="200"/>
    </row>
    <row r="36" spans="1:5" ht="15" customHeight="1" thickBot="1">
      <c r="A36" s="91" t="s">
        <v>81</v>
      </c>
      <c r="B36" s="399">
        <v>163.72999999999999</v>
      </c>
      <c r="C36" s="399"/>
    </row>
    <row r="37" spans="1:5" ht="15" customHeight="1" thickTop="1">
      <c r="B37" s="356">
        <v>118135.93</v>
      </c>
      <c r="C37" s="356">
        <v>118135.93</v>
      </c>
    </row>
    <row r="38" spans="1:5" ht="15" customHeight="1">
      <c r="A38" s="117"/>
      <c r="B38" s="356"/>
      <c r="C38" s="356"/>
    </row>
    <row r="39" spans="1:5" ht="15" customHeight="1">
      <c r="A39" s="190"/>
      <c r="B39" s="357"/>
      <c r="C39" s="357"/>
    </row>
    <row r="40" spans="1:5" ht="15" customHeight="1">
      <c r="A40" s="190"/>
      <c r="B40" s="357"/>
      <c r="C40" s="357"/>
      <c r="E40" s="3"/>
    </row>
    <row r="41" spans="1:5" ht="15" customHeight="1">
      <c r="A41" s="190"/>
      <c r="B41" s="357"/>
      <c r="C41" s="357"/>
    </row>
    <row r="42" spans="1:5" ht="15" customHeight="1">
      <c r="A42" s="190"/>
      <c r="B42" s="357"/>
      <c r="C42" s="357"/>
    </row>
    <row r="43" spans="1:5" ht="15" customHeight="1">
      <c r="A43" s="190"/>
      <c r="B43" s="357"/>
      <c r="C43" s="357"/>
      <c r="E43" s="3"/>
    </row>
    <row r="44" spans="1:5" ht="15" customHeight="1">
      <c r="A44" s="190"/>
      <c r="B44" s="357"/>
      <c r="C44" s="357"/>
    </row>
    <row r="45" spans="1:5" ht="15" customHeight="1" thickBot="1">
      <c r="A45" s="190"/>
      <c r="B45" s="358"/>
      <c r="C45" s="358"/>
    </row>
    <row r="46" spans="1:5" ht="15" thickTop="1">
      <c r="A46" s="162"/>
    </row>
  </sheetData>
  <phoneticPr fontId="2" type="noConversion"/>
  <pageMargins left="0.75" right="0.75" top="0.75" bottom="0.5" header="0.5" footer="0.5"/>
  <pageSetup orientation="portrait"/>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63"/>
  <sheetViews>
    <sheetView topLeftCell="A3" workbookViewId="0">
      <selection activeCell="L31" sqref="L31"/>
    </sheetView>
  </sheetViews>
  <sheetFormatPr baseColWidth="10" defaultColWidth="8.83203125" defaultRowHeight="12" x14ac:dyDescent="0"/>
  <cols>
    <col min="1" max="1" width="2.33203125" style="88" customWidth="1"/>
    <col min="2" max="2" width="22.5" style="88" customWidth="1"/>
    <col min="3" max="4" width="11.5" style="88" customWidth="1"/>
    <col min="5" max="12" width="9.6640625" style="88" customWidth="1"/>
    <col min="13" max="13" width="2.6640625" style="88" customWidth="1"/>
    <col min="14" max="18" width="8.83203125" style="88"/>
  </cols>
  <sheetData>
    <row r="1" spans="1:15" ht="17">
      <c r="A1" s="4"/>
      <c r="B1" s="26" t="s">
        <v>22</v>
      </c>
      <c r="C1" s="27"/>
      <c r="D1" s="27"/>
      <c r="E1" s="27"/>
      <c r="F1" s="27"/>
      <c r="G1" s="124"/>
      <c r="H1" s="124"/>
      <c r="I1" s="124"/>
      <c r="J1" s="124"/>
      <c r="K1" s="124"/>
      <c r="L1" s="124"/>
      <c r="M1" s="28"/>
    </row>
    <row r="2" spans="1:15" ht="17">
      <c r="A2" s="4"/>
      <c r="B2" s="21" t="s">
        <v>197</v>
      </c>
      <c r="C2" s="29"/>
      <c r="D2" s="29"/>
      <c r="E2" s="29"/>
      <c r="F2" s="29"/>
      <c r="G2" s="125"/>
      <c r="H2" s="125"/>
      <c r="I2" s="125"/>
      <c r="J2" s="125"/>
      <c r="K2" s="125"/>
      <c r="L2" s="125"/>
      <c r="M2" s="28"/>
    </row>
    <row r="3" spans="1:15" ht="17">
      <c r="A3" s="4"/>
      <c r="B3" s="400"/>
      <c r="C3" s="29"/>
      <c r="D3" s="29"/>
      <c r="E3" s="29"/>
      <c r="F3" s="29"/>
      <c r="G3" s="125"/>
      <c r="H3" s="125"/>
      <c r="I3" s="125"/>
      <c r="J3" s="125"/>
      <c r="K3" s="125"/>
      <c r="L3" s="125"/>
      <c r="M3" s="28"/>
    </row>
    <row r="4" spans="1:15" ht="13" thickBot="1">
      <c r="A4" s="18"/>
      <c r="B4" s="114"/>
      <c r="C4" s="114"/>
      <c r="D4" s="114"/>
      <c r="E4" s="114"/>
      <c r="F4" s="114"/>
      <c r="G4" s="114"/>
      <c r="H4" s="114"/>
      <c r="I4" s="114"/>
      <c r="J4" s="114"/>
      <c r="K4" s="114"/>
      <c r="L4" s="114"/>
      <c r="M4" s="9"/>
    </row>
    <row r="5" spans="1:15" ht="13" thickTop="1">
      <c r="B5" s="33"/>
      <c r="C5" s="34" t="s">
        <v>307</v>
      </c>
      <c r="D5" s="35"/>
      <c r="E5" s="34" t="s">
        <v>198</v>
      </c>
      <c r="F5" s="36"/>
      <c r="G5" s="195" t="s">
        <v>199</v>
      </c>
      <c r="H5" s="36"/>
      <c r="I5" s="13" t="s">
        <v>200</v>
      </c>
      <c r="J5" s="36"/>
      <c r="K5" s="13" t="s">
        <v>201</v>
      </c>
      <c r="L5" s="37"/>
      <c r="M5" s="113"/>
    </row>
    <row r="6" spans="1:15">
      <c r="A6" s="9"/>
      <c r="B6" s="196" t="s">
        <v>202</v>
      </c>
      <c r="C6" s="197" t="s">
        <v>126</v>
      </c>
      <c r="D6" s="198" t="s">
        <v>127</v>
      </c>
      <c r="E6" s="199" t="s">
        <v>126</v>
      </c>
      <c r="F6" s="199" t="s">
        <v>127</v>
      </c>
      <c r="G6" s="199" t="s">
        <v>126</v>
      </c>
      <c r="H6" s="199" t="s">
        <v>127</v>
      </c>
      <c r="I6" s="199" t="s">
        <v>126</v>
      </c>
      <c r="J6" s="199" t="s">
        <v>127</v>
      </c>
      <c r="K6" s="199" t="s">
        <v>126</v>
      </c>
      <c r="L6" s="199" t="s">
        <v>127</v>
      </c>
      <c r="M6" s="9"/>
    </row>
    <row r="7" spans="1:15" ht="16" customHeight="1">
      <c r="A7" s="32">
        <v>1</v>
      </c>
      <c r="B7" s="118" t="s">
        <v>39</v>
      </c>
      <c r="C7" s="191"/>
      <c r="D7" s="191"/>
      <c r="E7" s="401"/>
      <c r="F7" s="401"/>
      <c r="G7" s="401">
        <f>+C7</f>
        <v>0</v>
      </c>
      <c r="H7" s="401"/>
      <c r="I7" s="401"/>
      <c r="J7" s="401"/>
      <c r="K7" s="401">
        <v>0</v>
      </c>
      <c r="L7" s="401"/>
      <c r="M7" s="6">
        <v>1</v>
      </c>
    </row>
    <row r="8" spans="1:15" ht="16" customHeight="1">
      <c r="A8" s="16">
        <v>2</v>
      </c>
      <c r="B8" s="118" t="s">
        <v>43</v>
      </c>
      <c r="C8" s="191">
        <v>1939.97</v>
      </c>
      <c r="D8" s="191"/>
      <c r="E8" s="401"/>
      <c r="F8" s="401"/>
      <c r="G8" s="191">
        <v>1939.97</v>
      </c>
      <c r="H8" s="401"/>
      <c r="I8" s="401"/>
      <c r="J8" s="401"/>
      <c r="K8" s="191">
        <v>1939.97</v>
      </c>
      <c r="L8" s="401"/>
      <c r="M8" s="24">
        <v>2</v>
      </c>
    </row>
    <row r="9" spans="1:15" ht="16" customHeight="1">
      <c r="A9" s="16">
        <v>3</v>
      </c>
      <c r="B9" s="118" t="s">
        <v>45</v>
      </c>
      <c r="C9" s="191">
        <v>370</v>
      </c>
      <c r="D9" s="191"/>
      <c r="E9" s="401"/>
      <c r="F9" s="401">
        <f>+C9-75</f>
        <v>295</v>
      </c>
      <c r="G9" s="401">
        <f>+C9-F9</f>
        <v>75</v>
      </c>
      <c r="H9" s="401"/>
      <c r="I9" s="401"/>
      <c r="J9" s="401"/>
      <c r="K9" s="401">
        <v>75</v>
      </c>
      <c r="L9" s="401"/>
      <c r="M9" s="24">
        <v>3</v>
      </c>
    </row>
    <row r="10" spans="1:15" ht="16" customHeight="1">
      <c r="A10" s="16">
        <v>4</v>
      </c>
      <c r="B10" s="118" t="s">
        <v>46</v>
      </c>
      <c r="C10" s="191">
        <v>570</v>
      </c>
      <c r="D10" s="191"/>
      <c r="E10" s="401"/>
      <c r="F10" s="401">
        <f>+C10-115</f>
        <v>455</v>
      </c>
      <c r="G10" s="401">
        <f>+C10-F10</f>
        <v>115</v>
      </c>
      <c r="H10" s="401"/>
      <c r="I10" s="401"/>
      <c r="J10" s="401"/>
      <c r="K10" s="401">
        <v>115</v>
      </c>
      <c r="L10" s="401"/>
      <c r="M10" s="24">
        <v>4</v>
      </c>
    </row>
    <row r="11" spans="1:15" ht="16" customHeight="1">
      <c r="A11" s="16">
        <v>5</v>
      </c>
      <c r="B11" s="118" t="s">
        <v>48</v>
      </c>
      <c r="C11" s="191">
        <v>1200</v>
      </c>
      <c r="D11" s="191"/>
      <c r="E11" s="401"/>
      <c r="F11" s="401">
        <v>200</v>
      </c>
      <c r="G11" s="401">
        <f>+C11-F11</f>
        <v>1000</v>
      </c>
      <c r="H11" s="401"/>
      <c r="I11" s="401"/>
      <c r="J11" s="401"/>
      <c r="K11" s="401">
        <v>1000</v>
      </c>
      <c r="L11" s="401"/>
      <c r="M11" s="24">
        <v>5</v>
      </c>
      <c r="O11" s="88" t="s">
        <v>11</v>
      </c>
    </row>
    <row r="12" spans="1:15" ht="16" customHeight="1">
      <c r="A12" s="16">
        <v>6</v>
      </c>
      <c r="B12" s="118" t="s">
        <v>50</v>
      </c>
      <c r="C12" s="191">
        <v>600</v>
      </c>
      <c r="D12" s="191"/>
      <c r="E12" s="401"/>
      <c r="F12" s="401">
        <v>150</v>
      </c>
      <c r="G12" s="401">
        <f>+C12-F12</f>
        <v>450</v>
      </c>
      <c r="H12" s="401"/>
      <c r="I12" s="401"/>
      <c r="J12" s="401"/>
      <c r="K12" s="401">
        <v>450</v>
      </c>
      <c r="L12" s="401"/>
      <c r="M12" s="24">
        <v>6</v>
      </c>
    </row>
    <row r="13" spans="1:15" ht="16" customHeight="1">
      <c r="A13" s="16">
        <v>7</v>
      </c>
      <c r="B13" s="118" t="s">
        <v>51</v>
      </c>
      <c r="C13" s="191">
        <v>2155.6799999999998</v>
      </c>
      <c r="D13" s="191"/>
      <c r="E13" s="401"/>
      <c r="F13" s="401"/>
      <c r="G13" s="191">
        <v>2155.6799999999998</v>
      </c>
      <c r="H13" s="401"/>
      <c r="I13" s="401"/>
      <c r="J13" s="401"/>
      <c r="K13" s="191">
        <v>2155.6799999999998</v>
      </c>
      <c r="L13" s="401"/>
      <c r="M13" s="24">
        <v>7</v>
      </c>
    </row>
    <row r="14" spans="1:15" ht="16" customHeight="1">
      <c r="A14" s="16">
        <v>8</v>
      </c>
      <c r="B14" s="118" t="s">
        <v>52</v>
      </c>
      <c r="C14" s="191">
        <v>4500</v>
      </c>
      <c r="D14" s="191"/>
      <c r="E14" s="401"/>
      <c r="F14" s="401"/>
      <c r="G14" s="191">
        <v>4500</v>
      </c>
      <c r="H14" s="401"/>
      <c r="I14" s="401"/>
      <c r="J14" s="401"/>
      <c r="K14" s="191">
        <v>4500</v>
      </c>
      <c r="L14" s="401"/>
      <c r="M14" s="24">
        <v>8</v>
      </c>
    </row>
    <row r="15" spans="1:15" ht="16" customHeight="1">
      <c r="A15" s="16">
        <v>9</v>
      </c>
      <c r="B15" s="118" t="s">
        <v>353</v>
      </c>
      <c r="C15" s="191"/>
      <c r="D15" s="191"/>
      <c r="E15" s="401"/>
      <c r="F15" s="401">
        <v>70</v>
      </c>
      <c r="G15" s="401"/>
      <c r="H15" s="401">
        <v>70</v>
      </c>
      <c r="I15" s="401"/>
      <c r="J15" s="401"/>
      <c r="K15" s="401"/>
      <c r="L15" s="401">
        <v>70</v>
      </c>
      <c r="M15" s="24">
        <v>9</v>
      </c>
    </row>
    <row r="16" spans="1:15" ht="16" customHeight="1">
      <c r="A16" s="16">
        <v>10</v>
      </c>
      <c r="B16" s="118" t="s">
        <v>55</v>
      </c>
      <c r="C16" s="191">
        <v>18000</v>
      </c>
      <c r="D16" s="191"/>
      <c r="E16" s="401"/>
      <c r="G16" s="191">
        <v>18000</v>
      </c>
      <c r="H16" s="401"/>
      <c r="I16" s="401"/>
      <c r="J16" s="401"/>
      <c r="K16" s="191">
        <v>18000</v>
      </c>
      <c r="L16" s="401"/>
      <c r="M16" s="24">
        <v>10</v>
      </c>
    </row>
    <row r="17" spans="1:15" ht="16" customHeight="1">
      <c r="A17" s="16">
        <v>11</v>
      </c>
      <c r="B17" s="118" t="s">
        <v>354</v>
      </c>
      <c r="C17" s="191"/>
      <c r="D17" s="191"/>
      <c r="E17" s="401"/>
      <c r="F17" s="401">
        <v>250</v>
      </c>
      <c r="G17" s="401"/>
      <c r="H17" s="401">
        <v>250</v>
      </c>
      <c r="I17" s="401"/>
      <c r="J17" s="401"/>
      <c r="K17" s="401"/>
      <c r="L17" s="401">
        <v>250</v>
      </c>
      <c r="M17" s="24">
        <v>11</v>
      </c>
    </row>
    <row r="18" spans="1:15" ht="16" customHeight="1">
      <c r="A18" s="16">
        <v>12</v>
      </c>
      <c r="B18" s="118" t="s">
        <v>60</v>
      </c>
      <c r="C18" s="191"/>
      <c r="D18" s="191">
        <v>8090</v>
      </c>
      <c r="E18" s="401"/>
      <c r="F18" s="401"/>
      <c r="G18" s="401"/>
      <c r="H18" s="401">
        <v>8090</v>
      </c>
      <c r="I18" s="401"/>
      <c r="J18" s="401"/>
      <c r="K18" s="401"/>
      <c r="L18" s="401">
        <v>8090</v>
      </c>
      <c r="M18" s="24">
        <v>12</v>
      </c>
    </row>
    <row r="19" spans="1:15" ht="16" customHeight="1">
      <c r="A19" s="16">
        <v>13</v>
      </c>
      <c r="B19" s="118" t="s">
        <v>62</v>
      </c>
      <c r="C19" s="191"/>
      <c r="D19" s="191"/>
      <c r="E19" s="401"/>
      <c r="F19" s="401">
        <v>13.56</v>
      </c>
      <c r="G19" s="401"/>
      <c r="H19" s="401">
        <v>13.56</v>
      </c>
      <c r="I19" s="401"/>
      <c r="J19" s="401"/>
      <c r="K19" s="401"/>
      <c r="L19" s="401">
        <v>13.56</v>
      </c>
      <c r="M19" s="24">
        <v>13</v>
      </c>
    </row>
    <row r="20" spans="1:15" ht="16" customHeight="1">
      <c r="A20" s="16">
        <v>14</v>
      </c>
      <c r="B20" s="118" t="s">
        <v>148</v>
      </c>
      <c r="C20" s="191"/>
      <c r="D20" s="191">
        <v>4297.49</v>
      </c>
      <c r="E20" s="401"/>
      <c r="F20" s="401"/>
      <c r="G20" s="401"/>
      <c r="H20" s="191">
        <v>4297.49</v>
      </c>
      <c r="I20" s="401"/>
      <c r="J20" s="401"/>
      <c r="K20" s="401"/>
      <c r="L20" s="191">
        <v>4297.49</v>
      </c>
      <c r="M20" s="24">
        <v>14</v>
      </c>
    </row>
    <row r="21" spans="1:15" ht="16" customHeight="1">
      <c r="A21" s="16">
        <v>15</v>
      </c>
      <c r="B21" s="118" t="s">
        <v>355</v>
      </c>
      <c r="C21" s="191"/>
      <c r="D21" s="191">
        <v>141</v>
      </c>
      <c r="E21" s="401"/>
      <c r="F21" s="401"/>
      <c r="G21" s="401"/>
      <c r="H21" s="191">
        <v>141</v>
      </c>
      <c r="I21" s="401"/>
      <c r="J21" s="401"/>
      <c r="K21" s="401"/>
      <c r="L21" s="191">
        <v>141</v>
      </c>
      <c r="M21" s="24">
        <v>15</v>
      </c>
    </row>
    <row r="22" spans="1:15" ht="16" customHeight="1">
      <c r="A22" s="16">
        <v>16</v>
      </c>
      <c r="B22" s="118" t="s">
        <v>356</v>
      </c>
      <c r="C22" s="191"/>
      <c r="D22" s="191">
        <v>429.21</v>
      </c>
      <c r="E22" s="401"/>
      <c r="F22" s="401"/>
      <c r="G22" s="401"/>
      <c r="H22" s="191">
        <v>429.21</v>
      </c>
      <c r="I22" s="401"/>
      <c r="J22" s="401"/>
      <c r="K22" s="401"/>
      <c r="L22" s="191">
        <v>429.21</v>
      </c>
      <c r="M22" s="24">
        <v>16</v>
      </c>
    </row>
    <row r="23" spans="1:15" ht="16" customHeight="1">
      <c r="A23" s="16">
        <v>17</v>
      </c>
      <c r="B23" s="118" t="s">
        <v>71</v>
      </c>
      <c r="C23" s="191"/>
      <c r="D23" s="191">
        <v>100.38</v>
      </c>
      <c r="E23" s="401"/>
      <c r="F23" s="401"/>
      <c r="G23" s="401"/>
      <c r="H23" s="191">
        <v>100.38</v>
      </c>
      <c r="I23" s="401"/>
      <c r="J23" s="401"/>
      <c r="K23" s="401"/>
      <c r="L23" s="191">
        <v>100.38</v>
      </c>
      <c r="M23" s="24">
        <v>17</v>
      </c>
    </row>
    <row r="24" spans="1:15" ht="16" customHeight="1">
      <c r="A24" s="16">
        <v>18</v>
      </c>
      <c r="B24" s="118" t="s">
        <v>73</v>
      </c>
      <c r="C24" s="191"/>
      <c r="D24" s="191">
        <v>55.38</v>
      </c>
      <c r="E24" s="401"/>
      <c r="F24" s="401"/>
      <c r="G24" s="401"/>
      <c r="H24" s="191">
        <v>55.38</v>
      </c>
      <c r="I24" s="401"/>
      <c r="J24" s="401"/>
      <c r="K24" s="401"/>
      <c r="L24" s="191">
        <v>55.38</v>
      </c>
      <c r="M24" s="24">
        <v>18</v>
      </c>
    </row>
    <row r="25" spans="1:15" ht="16" customHeight="1">
      <c r="A25" s="16">
        <v>19</v>
      </c>
      <c r="B25" s="118" t="s">
        <v>74</v>
      </c>
      <c r="C25" s="191"/>
      <c r="D25" s="191">
        <v>1004.67</v>
      </c>
      <c r="E25" s="401"/>
      <c r="F25" s="401"/>
      <c r="G25" s="401"/>
      <c r="H25" s="191">
        <v>1004.67</v>
      </c>
      <c r="I25" s="401"/>
      <c r="J25" s="401"/>
      <c r="K25" s="401"/>
      <c r="L25" s="191">
        <v>1004.67</v>
      </c>
      <c r="M25" s="24">
        <v>19</v>
      </c>
    </row>
    <row r="26" spans="1:15" ht="16" customHeight="1">
      <c r="A26" s="16">
        <v>20</v>
      </c>
      <c r="B26" s="118" t="s">
        <v>211</v>
      </c>
      <c r="C26" s="191"/>
      <c r="D26" s="191"/>
      <c r="E26" s="401"/>
      <c r="F26" s="401">
        <v>250</v>
      </c>
      <c r="G26" s="401"/>
      <c r="H26" s="401">
        <v>250</v>
      </c>
      <c r="I26" s="401"/>
      <c r="J26" s="401"/>
      <c r="K26" s="401"/>
      <c r="L26" s="401">
        <v>250</v>
      </c>
      <c r="M26" s="24">
        <v>20</v>
      </c>
    </row>
    <row r="27" spans="1:15" ht="16" customHeight="1">
      <c r="A27" s="16">
        <v>21</v>
      </c>
      <c r="B27" s="485" t="s">
        <v>342</v>
      </c>
      <c r="C27" s="191"/>
      <c r="D27" s="191">
        <v>31625</v>
      </c>
      <c r="E27" s="401"/>
      <c r="F27" s="401"/>
      <c r="G27" s="401"/>
      <c r="H27" s="191">
        <v>31625</v>
      </c>
      <c r="I27" s="401"/>
      <c r="J27" s="401"/>
      <c r="K27" s="401"/>
      <c r="L27" s="191">
        <v>31625</v>
      </c>
      <c r="M27" s="24">
        <v>21</v>
      </c>
    </row>
    <row r="28" spans="1:15" ht="16" customHeight="1">
      <c r="A28" s="16">
        <v>22</v>
      </c>
      <c r="B28" s="118" t="s">
        <v>77</v>
      </c>
      <c r="C28" s="191"/>
      <c r="D28" s="191">
        <v>11000</v>
      </c>
      <c r="E28" s="401"/>
      <c r="F28" s="401"/>
      <c r="G28" s="401"/>
      <c r="H28" s="191">
        <v>11000</v>
      </c>
      <c r="I28" s="401"/>
      <c r="J28" s="401"/>
      <c r="K28" s="401"/>
      <c r="L28" s="191">
        <v>11000</v>
      </c>
      <c r="M28" s="24">
        <v>22</v>
      </c>
    </row>
    <row r="29" spans="1:15" ht="16" customHeight="1">
      <c r="A29" s="16">
        <v>23</v>
      </c>
      <c r="B29" s="118" t="s">
        <v>78</v>
      </c>
      <c r="C29" s="191">
        <v>4500</v>
      </c>
      <c r="D29" s="191"/>
      <c r="E29" s="401"/>
      <c r="F29" s="401"/>
      <c r="G29" s="401">
        <v>4500</v>
      </c>
      <c r="H29" s="401"/>
      <c r="I29" s="401"/>
      <c r="J29" s="401"/>
      <c r="K29" s="401">
        <v>4500</v>
      </c>
      <c r="L29" s="401"/>
      <c r="M29" s="24">
        <v>23</v>
      </c>
      <c r="O29" s="88" t="s">
        <v>11</v>
      </c>
    </row>
    <row r="30" spans="1:15" ht="16" customHeight="1">
      <c r="A30" s="16">
        <v>24</v>
      </c>
      <c r="B30" s="485" t="s">
        <v>416</v>
      </c>
      <c r="C30" s="191">
        <v>33835.65</v>
      </c>
      <c r="D30" s="191">
        <v>52488.13</v>
      </c>
      <c r="E30" s="401"/>
      <c r="F30" s="401">
        <v>1683.56</v>
      </c>
      <c r="G30" s="401"/>
      <c r="H30" s="401"/>
      <c r="I30" s="401"/>
      <c r="J30" s="401"/>
      <c r="K30" s="401">
        <v>32735.65</v>
      </c>
      <c r="L30" s="401">
        <v>57897.18</v>
      </c>
      <c r="M30" s="24">
        <v>24</v>
      </c>
    </row>
    <row r="31" spans="1:15" ht="16" customHeight="1">
      <c r="A31" s="9"/>
      <c r="B31" s="84"/>
      <c r="C31" s="346"/>
      <c r="D31" s="346"/>
      <c r="E31" s="347"/>
      <c r="F31" s="347"/>
      <c r="G31" s="347"/>
      <c r="H31" s="347"/>
      <c r="I31" s="347"/>
      <c r="J31" s="347"/>
      <c r="K31" s="347"/>
      <c r="L31" s="347"/>
      <c r="M31" s="9"/>
    </row>
    <row r="32" spans="1:15" ht="16" customHeight="1">
      <c r="A32" s="9"/>
      <c r="B32" s="84"/>
      <c r="C32" s="346"/>
      <c r="D32" s="346"/>
      <c r="E32" s="347"/>
      <c r="F32" s="347"/>
      <c r="G32" s="347"/>
      <c r="H32" s="347"/>
      <c r="I32" s="347"/>
      <c r="J32" s="347"/>
      <c r="K32" s="347"/>
      <c r="L32" s="347"/>
      <c r="M32" s="9"/>
    </row>
    <row r="33" spans="1:13" ht="16" customHeight="1">
      <c r="A33" s="9"/>
      <c r="B33" s="84"/>
      <c r="C33" s="346"/>
      <c r="D33" s="346"/>
      <c r="E33" s="347"/>
      <c r="F33" s="347"/>
      <c r="G33" s="347"/>
      <c r="H33" s="347"/>
      <c r="I33" s="347"/>
      <c r="J33" s="347"/>
      <c r="K33" s="347"/>
      <c r="L33" s="347"/>
      <c r="M33" s="9"/>
    </row>
    <row r="34" spans="1:13" ht="17">
      <c r="A34" s="4"/>
      <c r="B34" s="26" t="s">
        <v>22</v>
      </c>
      <c r="C34" s="27"/>
      <c r="D34" s="27"/>
      <c r="E34" s="27"/>
      <c r="F34" s="27"/>
      <c r="G34" s="124"/>
      <c r="H34" s="124"/>
      <c r="I34" s="124"/>
      <c r="J34" s="124"/>
      <c r="K34" s="124"/>
      <c r="L34" s="124"/>
      <c r="M34" s="28"/>
    </row>
    <row r="35" spans="1:13" ht="17">
      <c r="A35" s="4"/>
      <c r="B35" s="21" t="s">
        <v>197</v>
      </c>
      <c r="C35" s="29"/>
      <c r="D35" s="29"/>
      <c r="E35" s="29"/>
      <c r="F35" s="29"/>
      <c r="G35" s="125"/>
      <c r="H35" s="125"/>
      <c r="I35" s="125"/>
      <c r="J35" s="125"/>
      <c r="K35" s="125"/>
      <c r="L35" s="125"/>
      <c r="M35" s="28"/>
    </row>
    <row r="36" spans="1:13" ht="17">
      <c r="A36" s="4"/>
      <c r="B36" s="31"/>
      <c r="C36" s="29"/>
      <c r="D36" s="29"/>
      <c r="E36" s="29"/>
      <c r="F36" s="29"/>
      <c r="G36" s="125"/>
      <c r="H36" s="125"/>
      <c r="I36" s="125"/>
      <c r="J36" s="125"/>
      <c r="K36" s="125"/>
      <c r="L36" s="125"/>
      <c r="M36" s="28"/>
    </row>
    <row r="37" spans="1:13" ht="13" thickBot="1">
      <c r="A37" s="18"/>
      <c r="B37" s="114"/>
      <c r="C37" s="114"/>
      <c r="D37" s="114"/>
      <c r="E37" s="114"/>
      <c r="F37" s="114"/>
      <c r="G37" s="114"/>
      <c r="H37" s="114"/>
      <c r="I37" s="114"/>
      <c r="J37" s="114"/>
      <c r="K37" s="114"/>
      <c r="L37" s="114"/>
      <c r="M37" s="9"/>
    </row>
    <row r="38" spans="1:13" ht="13" thickTop="1">
      <c r="B38" s="33"/>
      <c r="C38" s="34" t="s">
        <v>307</v>
      </c>
      <c r="D38" s="35"/>
      <c r="E38" s="34" t="s">
        <v>198</v>
      </c>
      <c r="F38" s="36"/>
      <c r="G38" s="13" t="s">
        <v>199</v>
      </c>
      <c r="H38" s="36"/>
      <c r="I38" s="13" t="s">
        <v>200</v>
      </c>
      <c r="J38" s="36"/>
      <c r="K38" s="13" t="s">
        <v>201</v>
      </c>
      <c r="L38" s="36"/>
      <c r="M38" s="113"/>
    </row>
    <row r="39" spans="1:13" ht="20.25" customHeight="1">
      <c r="A39" s="9"/>
      <c r="B39" s="38" t="s">
        <v>202</v>
      </c>
      <c r="C39" s="39" t="s">
        <v>126</v>
      </c>
      <c r="D39" s="40" t="s">
        <v>127</v>
      </c>
      <c r="E39" s="82" t="s">
        <v>126</v>
      </c>
      <c r="F39" s="82" t="s">
        <v>127</v>
      </c>
      <c r="G39" s="82" t="s">
        <v>126</v>
      </c>
      <c r="H39" s="82" t="s">
        <v>127</v>
      </c>
      <c r="I39" s="82" t="s">
        <v>126</v>
      </c>
      <c r="J39" s="82" t="s">
        <v>127</v>
      </c>
      <c r="K39" s="82" t="s">
        <v>126</v>
      </c>
      <c r="L39" s="82" t="s">
        <v>127</v>
      </c>
      <c r="M39" s="9"/>
    </row>
    <row r="40" spans="1:13" ht="16" customHeight="1">
      <c r="A40" s="32">
        <v>1</v>
      </c>
      <c r="B40" s="105" t="s">
        <v>40</v>
      </c>
      <c r="C40" s="191"/>
      <c r="D40" s="191">
        <v>57800</v>
      </c>
      <c r="E40" s="401"/>
      <c r="F40" s="401"/>
      <c r="G40" s="401"/>
      <c r="H40" s="191">
        <v>57800</v>
      </c>
      <c r="I40" s="401"/>
      <c r="J40" s="191">
        <v>57800</v>
      </c>
      <c r="K40" s="401"/>
      <c r="L40" s="401"/>
      <c r="M40" s="6">
        <v>1</v>
      </c>
    </row>
    <row r="41" spans="1:13" ht="16" customHeight="1">
      <c r="A41" s="16">
        <v>2</v>
      </c>
      <c r="B41" s="118" t="s">
        <v>42</v>
      </c>
      <c r="C41" s="191"/>
      <c r="D41" s="401">
        <v>3592.8</v>
      </c>
      <c r="E41" s="401"/>
      <c r="F41" s="401"/>
      <c r="G41" s="401"/>
      <c r="H41" s="401">
        <v>3592.8</v>
      </c>
      <c r="I41" s="401"/>
      <c r="J41" s="401">
        <v>3592.8</v>
      </c>
      <c r="K41" s="401"/>
      <c r="L41" s="401"/>
      <c r="M41" s="24">
        <v>2</v>
      </c>
    </row>
    <row r="42" spans="1:13" ht="16" customHeight="1">
      <c r="A42" s="16">
        <v>3</v>
      </c>
      <c r="B42" s="118" t="s">
        <v>357</v>
      </c>
      <c r="C42" s="191">
        <v>143.96</v>
      </c>
      <c r="D42" s="191"/>
      <c r="E42" s="401"/>
      <c r="F42" s="401"/>
      <c r="G42" s="191">
        <v>143.96</v>
      </c>
      <c r="H42" s="401"/>
      <c r="I42" s="191">
        <v>143.96</v>
      </c>
      <c r="J42" s="401"/>
      <c r="K42" s="401"/>
      <c r="L42" s="401"/>
      <c r="M42" s="24">
        <v>3</v>
      </c>
    </row>
    <row r="43" spans="1:13" ht="16" customHeight="1">
      <c r="A43" s="16">
        <v>4</v>
      </c>
      <c r="B43" s="118" t="s">
        <v>218</v>
      </c>
      <c r="C43" s="191">
        <v>17.600000000000001</v>
      </c>
      <c r="D43" s="191"/>
      <c r="E43" s="401"/>
      <c r="F43" s="401"/>
      <c r="G43" s="191">
        <v>17.600000000000001</v>
      </c>
      <c r="H43" s="401"/>
      <c r="I43" s="191">
        <v>17.600000000000001</v>
      </c>
      <c r="J43" s="401"/>
      <c r="K43" s="401"/>
      <c r="L43" s="401"/>
      <c r="M43" s="24">
        <v>4</v>
      </c>
    </row>
    <row r="44" spans="1:13" ht="16" customHeight="1">
      <c r="A44" s="16">
        <v>5</v>
      </c>
      <c r="B44" s="118" t="s">
        <v>138</v>
      </c>
      <c r="C44" s="191">
        <v>35212.6</v>
      </c>
      <c r="D44" s="191"/>
      <c r="E44" s="401"/>
      <c r="F44" s="401"/>
      <c r="G44" s="191">
        <v>35212.6</v>
      </c>
      <c r="H44" s="401"/>
      <c r="I44" s="191">
        <v>35212.6</v>
      </c>
      <c r="J44" s="401"/>
      <c r="K44" s="401"/>
      <c r="L44" s="401"/>
      <c r="M44" s="24">
        <v>5</v>
      </c>
    </row>
    <row r="45" spans="1:13" ht="16" customHeight="1">
      <c r="A45" s="16">
        <v>6</v>
      </c>
      <c r="B45" s="118" t="s">
        <v>54</v>
      </c>
      <c r="C45" s="191"/>
      <c r="D45" s="191"/>
      <c r="E45" s="401">
        <v>150</v>
      </c>
      <c r="F45" s="401"/>
      <c r="G45" s="401">
        <v>150</v>
      </c>
      <c r="H45" s="401"/>
      <c r="I45" s="401">
        <v>150</v>
      </c>
      <c r="J45" s="401"/>
      <c r="K45" s="401"/>
      <c r="L45" s="401"/>
      <c r="M45" s="24">
        <v>6</v>
      </c>
    </row>
    <row r="46" spans="1:13" ht="16" customHeight="1">
      <c r="A46" s="16">
        <v>7</v>
      </c>
      <c r="B46" s="118" t="s">
        <v>358</v>
      </c>
      <c r="C46" s="191"/>
      <c r="D46" s="191"/>
      <c r="E46" s="401">
        <v>250</v>
      </c>
      <c r="F46" s="401"/>
      <c r="G46" s="401">
        <v>250</v>
      </c>
      <c r="H46" s="401"/>
      <c r="I46" s="401">
        <v>250</v>
      </c>
      <c r="J46" s="401"/>
      <c r="K46" s="401"/>
      <c r="L46" s="401"/>
      <c r="M46" s="24">
        <v>7</v>
      </c>
    </row>
    <row r="47" spans="1:13" ht="16" customHeight="1">
      <c r="A47" s="16">
        <v>8</v>
      </c>
      <c r="B47" s="118" t="s">
        <v>63</v>
      </c>
      <c r="C47" s="191">
        <v>6922.77</v>
      </c>
      <c r="D47" s="191"/>
      <c r="E47" s="401">
        <v>250</v>
      </c>
      <c r="F47" s="401"/>
      <c r="G47" s="401">
        <v>7172.75</v>
      </c>
      <c r="H47" s="401"/>
      <c r="I47" s="401">
        <v>7172.75</v>
      </c>
      <c r="J47" s="401"/>
      <c r="K47" s="401"/>
      <c r="L47" s="401"/>
      <c r="M47" s="24">
        <v>8</v>
      </c>
    </row>
    <row r="48" spans="1:13" ht="16" customHeight="1">
      <c r="A48" s="16">
        <v>9</v>
      </c>
      <c r="B48" s="41" t="s">
        <v>210</v>
      </c>
      <c r="C48" s="401"/>
      <c r="D48" s="401"/>
      <c r="E48" s="401">
        <v>455</v>
      </c>
      <c r="F48" s="401"/>
      <c r="G48" s="401">
        <v>455</v>
      </c>
      <c r="H48" s="401"/>
      <c r="I48" s="401">
        <v>455</v>
      </c>
      <c r="J48" s="401"/>
      <c r="K48" s="401"/>
      <c r="L48" s="401"/>
      <c r="M48" s="24">
        <v>9</v>
      </c>
    </row>
    <row r="49" spans="1:15" ht="16" customHeight="1">
      <c r="A49" s="16">
        <v>10</v>
      </c>
      <c r="B49" s="41" t="s">
        <v>56</v>
      </c>
      <c r="C49" s="401">
        <v>5500</v>
      </c>
      <c r="D49" s="401"/>
      <c r="E49" s="401"/>
      <c r="F49" s="401"/>
      <c r="G49" s="401">
        <v>5500</v>
      </c>
      <c r="H49" s="401"/>
      <c r="I49" s="401">
        <v>5500</v>
      </c>
      <c r="J49" s="401"/>
      <c r="K49" s="401"/>
      <c r="L49" s="401"/>
      <c r="M49" s="24">
        <v>10</v>
      </c>
    </row>
    <row r="50" spans="1:15" ht="16" customHeight="1">
      <c r="A50" s="16">
        <v>11</v>
      </c>
      <c r="B50" s="41" t="s">
        <v>58</v>
      </c>
      <c r="C50" s="401">
        <v>175</v>
      </c>
      <c r="D50" s="401"/>
      <c r="E50" s="401"/>
      <c r="F50" s="401"/>
      <c r="G50" s="401">
        <v>175</v>
      </c>
      <c r="H50" s="401"/>
      <c r="I50" s="401">
        <v>175</v>
      </c>
      <c r="J50" s="401"/>
      <c r="K50" s="401"/>
      <c r="L50" s="401"/>
      <c r="M50" s="24">
        <v>11</v>
      </c>
    </row>
    <row r="51" spans="1:15" ht="16" customHeight="1">
      <c r="A51" s="16">
        <v>12</v>
      </c>
      <c r="B51" s="41" t="s">
        <v>336</v>
      </c>
      <c r="C51" s="401"/>
      <c r="D51" s="401"/>
      <c r="E51" s="401">
        <v>70</v>
      </c>
      <c r="F51" s="401"/>
      <c r="G51" s="401">
        <v>70</v>
      </c>
      <c r="H51" s="401"/>
      <c r="I51" s="401">
        <v>70</v>
      </c>
      <c r="J51" s="401"/>
      <c r="K51" s="401"/>
      <c r="L51" s="401"/>
      <c r="M51" s="24">
        <v>12</v>
      </c>
    </row>
    <row r="52" spans="1:15" ht="16" customHeight="1">
      <c r="A52" s="16">
        <v>13</v>
      </c>
      <c r="B52" s="41" t="s">
        <v>61</v>
      </c>
      <c r="C52" s="401"/>
      <c r="D52" s="401"/>
      <c r="E52" s="401">
        <v>200</v>
      </c>
      <c r="F52" s="401"/>
      <c r="G52" s="401">
        <v>200</v>
      </c>
      <c r="H52" s="401"/>
      <c r="I52" s="401">
        <v>200</v>
      </c>
      <c r="J52" s="401"/>
      <c r="K52" s="401"/>
      <c r="L52" s="401"/>
      <c r="M52" s="24">
        <v>13</v>
      </c>
    </row>
    <row r="53" spans="1:15" ht="16" customHeight="1">
      <c r="A53" s="16">
        <v>14</v>
      </c>
      <c r="B53" s="41" t="s">
        <v>65</v>
      </c>
      <c r="C53" s="401">
        <v>1060.05</v>
      </c>
      <c r="D53" s="401"/>
      <c r="E53" s="401"/>
      <c r="F53" s="401"/>
      <c r="G53" s="401">
        <v>1060.05</v>
      </c>
      <c r="H53" s="401"/>
      <c r="I53" s="401">
        <v>1060.05</v>
      </c>
      <c r="J53" s="401"/>
      <c r="K53" s="401"/>
      <c r="L53" s="401"/>
      <c r="M53" s="24">
        <v>14</v>
      </c>
    </row>
    <row r="54" spans="1:15" ht="16" customHeight="1">
      <c r="A54" s="16">
        <v>15</v>
      </c>
      <c r="B54" s="41" t="s">
        <v>209</v>
      </c>
      <c r="C54" s="401"/>
      <c r="D54" s="401"/>
      <c r="E54" s="401">
        <v>295</v>
      </c>
      <c r="F54" s="401"/>
      <c r="G54" s="401">
        <v>295</v>
      </c>
      <c r="H54" s="401"/>
      <c r="I54" s="401">
        <v>295</v>
      </c>
      <c r="J54" s="401"/>
      <c r="K54" s="401"/>
      <c r="L54" s="401"/>
      <c r="M54" s="24">
        <v>15</v>
      </c>
    </row>
    <row r="55" spans="1:15" ht="16" customHeight="1">
      <c r="A55" s="16">
        <v>16</v>
      </c>
      <c r="B55" s="41" t="s">
        <v>68</v>
      </c>
      <c r="C55" s="401">
        <v>340</v>
      </c>
      <c r="D55" s="401"/>
      <c r="E55" s="401"/>
      <c r="F55" s="401"/>
      <c r="G55" s="401">
        <v>340</v>
      </c>
      <c r="H55" s="401"/>
      <c r="I55" s="401">
        <v>340</v>
      </c>
      <c r="J55" s="401"/>
      <c r="K55" s="401"/>
      <c r="L55" s="401"/>
      <c r="M55" s="24">
        <v>16</v>
      </c>
    </row>
    <row r="56" spans="1:15" ht="16" customHeight="1">
      <c r="A56" s="16">
        <v>17</v>
      </c>
      <c r="B56" s="41" t="s">
        <v>70</v>
      </c>
      <c r="C56" s="402">
        <v>320</v>
      </c>
      <c r="D56" s="402"/>
      <c r="E56" s="402"/>
      <c r="F56" s="402"/>
      <c r="G56" s="402">
        <v>320</v>
      </c>
      <c r="H56" s="402"/>
      <c r="I56" s="402">
        <v>320</v>
      </c>
      <c r="J56" s="402"/>
      <c r="K56" s="402"/>
      <c r="L56" s="402"/>
      <c r="M56" s="24">
        <v>17</v>
      </c>
    </row>
    <row r="57" spans="1:15" ht="16" customHeight="1" thickBot="1">
      <c r="A57" s="16">
        <v>18</v>
      </c>
      <c r="B57" s="41" t="s">
        <v>81</v>
      </c>
      <c r="C57" s="402">
        <v>163.72999999999999</v>
      </c>
      <c r="D57" s="402"/>
      <c r="E57" s="402">
        <v>13.56</v>
      </c>
      <c r="F57" s="402"/>
      <c r="G57" s="402">
        <v>177.29</v>
      </c>
      <c r="H57" s="402"/>
      <c r="I57" s="402">
        <v>177.29</v>
      </c>
      <c r="J57" s="403"/>
      <c r="K57" s="403"/>
      <c r="L57" s="403"/>
      <c r="M57" s="24">
        <v>18</v>
      </c>
      <c r="O57" s="88" t="s">
        <v>11</v>
      </c>
    </row>
    <row r="58" spans="1:15" ht="16" customHeight="1" thickTop="1" thickBot="1">
      <c r="A58" s="16">
        <v>19</v>
      </c>
      <c r="C58" s="405">
        <v>83691.360000000001</v>
      </c>
      <c r="D58" s="405">
        <v>118135.93</v>
      </c>
      <c r="E58" s="404">
        <v>1683.56</v>
      </c>
      <c r="F58" s="404">
        <v>1683.56</v>
      </c>
      <c r="G58" s="404">
        <v>84274.9</v>
      </c>
      <c r="H58" s="404">
        <v>118719.49</v>
      </c>
      <c r="I58" s="404">
        <v>51539.25</v>
      </c>
      <c r="J58" s="404">
        <v>61392.800000000003</v>
      </c>
      <c r="K58" s="404">
        <v>32735.65</v>
      </c>
      <c r="L58" s="405">
        <v>57326.69</v>
      </c>
      <c r="M58" s="24">
        <v>19</v>
      </c>
    </row>
    <row r="59" spans="1:15" ht="16" customHeight="1" thickTop="1" thickBot="1">
      <c r="A59" s="16">
        <v>20</v>
      </c>
      <c r="B59" s="41" t="s">
        <v>359</v>
      </c>
      <c r="C59" s="405"/>
      <c r="D59" s="405"/>
      <c r="E59" s="405"/>
      <c r="F59" s="405"/>
      <c r="G59" s="405"/>
      <c r="H59" s="405"/>
      <c r="I59" s="405">
        <v>9853.5499999999993</v>
      </c>
      <c r="J59" s="403"/>
      <c r="K59" s="403"/>
      <c r="L59" s="201">
        <v>9853.5499999999993</v>
      </c>
      <c r="M59" s="24">
        <v>20</v>
      </c>
    </row>
    <row r="60" spans="1:15" ht="16" customHeight="1" thickTop="1" thickBot="1">
      <c r="A60" s="16">
        <v>21</v>
      </c>
      <c r="B60" s="41"/>
      <c r="C60" s="401"/>
      <c r="D60" s="401"/>
      <c r="E60" s="401"/>
      <c r="F60" s="401"/>
      <c r="G60" s="401"/>
      <c r="H60" s="401"/>
      <c r="I60" s="404">
        <v>61392.800000000003</v>
      </c>
      <c r="J60" s="404">
        <v>61392.800000000003</v>
      </c>
      <c r="K60" s="404">
        <v>32735.65</v>
      </c>
      <c r="L60" s="404">
        <v>67180.25</v>
      </c>
      <c r="M60" s="24">
        <v>21</v>
      </c>
      <c r="O60" s="184"/>
    </row>
    <row r="61" spans="1:15" ht="16" customHeight="1" thickTop="1">
      <c r="A61" s="16">
        <v>22</v>
      </c>
      <c r="B61" s="41"/>
      <c r="C61" s="401"/>
      <c r="D61" s="401"/>
      <c r="E61" s="401"/>
      <c r="F61" s="401"/>
      <c r="G61" s="401"/>
      <c r="H61" s="401"/>
      <c r="I61" s="405"/>
      <c r="J61" s="405"/>
      <c r="K61" s="405"/>
      <c r="L61" s="405"/>
      <c r="M61" s="24">
        <v>22</v>
      </c>
    </row>
    <row r="62" spans="1:15" ht="16" customHeight="1">
      <c r="A62" s="16">
        <v>23</v>
      </c>
      <c r="B62" s="41"/>
      <c r="C62" s="201"/>
      <c r="D62" s="201"/>
      <c r="E62" s="201"/>
      <c r="F62" s="201"/>
      <c r="G62" s="201"/>
      <c r="H62" s="201"/>
      <c r="I62" s="201"/>
      <c r="J62" s="201"/>
      <c r="K62" s="201"/>
      <c r="L62" s="201"/>
      <c r="M62" s="24">
        <v>23</v>
      </c>
    </row>
    <row r="63" spans="1:15" ht="16" customHeight="1">
      <c r="A63" s="16">
        <v>24</v>
      </c>
      <c r="B63" s="41"/>
      <c r="C63" s="201"/>
      <c r="D63" s="201"/>
      <c r="E63" s="201"/>
      <c r="F63" s="201"/>
      <c r="G63" s="201"/>
      <c r="H63" s="201"/>
      <c r="I63" s="201"/>
      <c r="J63" s="201"/>
      <c r="K63" s="201"/>
      <c r="L63" s="201"/>
      <c r="M63" s="24">
        <v>24</v>
      </c>
    </row>
  </sheetData>
  <phoneticPr fontId="2" type="noConversion"/>
  <pageMargins left="0.25" right="0.25" top="1" bottom="1" header="0.5" footer="0.5"/>
  <pageSetup scale="93" fitToHeight="0"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28" sqref="A28"/>
    </sheetView>
  </sheetViews>
  <sheetFormatPr baseColWidth="10" defaultColWidth="8.83203125" defaultRowHeight="12" x14ac:dyDescent="0"/>
  <cols>
    <col min="1" max="1" width="45.6640625" style="88" customWidth="1"/>
    <col min="2" max="2" width="13.83203125" style="286" customWidth="1"/>
    <col min="3" max="3" width="16.5" style="286" customWidth="1"/>
    <col min="4" max="12" width="8.83203125" style="88"/>
  </cols>
  <sheetData>
    <row r="1" spans="1:12" ht="17">
      <c r="A1" s="42" t="s">
        <v>22</v>
      </c>
      <c r="B1" s="283"/>
      <c r="C1" s="283"/>
    </row>
    <row r="2" spans="1:12" ht="17">
      <c r="A2" s="194" t="s">
        <v>308</v>
      </c>
      <c r="B2" s="284"/>
      <c r="C2" s="284"/>
    </row>
    <row r="3" spans="1:12" ht="18" thickBot="1">
      <c r="A3" s="83"/>
      <c r="B3" s="285"/>
      <c r="C3" s="285"/>
    </row>
    <row r="4" spans="1:12" ht="14" thickTop="1" thickBot="1"/>
    <row r="5" spans="1:12" ht="16" thickTop="1">
      <c r="A5" s="44" t="s">
        <v>203</v>
      </c>
      <c r="B5" s="287"/>
      <c r="C5" s="288"/>
    </row>
    <row r="6" spans="1:12" ht="15" customHeight="1">
      <c r="A6" s="475" t="s">
        <v>27</v>
      </c>
      <c r="B6" s="492">
        <v>1939.97</v>
      </c>
      <c r="C6" s="289"/>
    </row>
    <row r="7" spans="1:12" ht="15" customHeight="1" thickBot="1">
      <c r="A7" s="475" t="s">
        <v>142</v>
      </c>
      <c r="B7" s="492">
        <v>1939.97</v>
      </c>
      <c r="C7" s="297"/>
    </row>
    <row r="8" spans="1:12" ht="15" customHeight="1" thickTop="1">
      <c r="A8" s="117"/>
      <c r="B8" s="289"/>
      <c r="C8" s="296"/>
    </row>
    <row r="9" spans="1:12" ht="15" customHeight="1">
      <c r="A9" s="117"/>
      <c r="B9" s="290"/>
      <c r="C9" s="289"/>
    </row>
    <row r="10" spans="1:12" ht="15" customHeight="1">
      <c r="A10" s="117"/>
      <c r="B10" s="290"/>
      <c r="C10" s="289"/>
    </row>
    <row r="11" spans="1:12" ht="15" customHeight="1">
      <c r="A11" s="117"/>
      <c r="B11" s="290"/>
      <c r="C11" s="289"/>
    </row>
    <row r="12" spans="1:12" ht="15" customHeight="1">
      <c r="A12" s="117"/>
      <c r="B12" s="290"/>
      <c r="C12" s="289"/>
    </row>
    <row r="13" spans="1:12" ht="15" customHeight="1">
      <c r="A13" s="117"/>
      <c r="B13" s="290"/>
      <c r="C13" s="289"/>
    </row>
    <row r="14" spans="1:12" ht="15" customHeight="1">
      <c r="A14" s="117"/>
      <c r="B14" s="290"/>
      <c r="C14" s="289"/>
    </row>
    <row r="15" spans="1:12" s="2" customFormat="1" ht="15" customHeight="1">
      <c r="A15" s="113"/>
      <c r="B15" s="291"/>
      <c r="C15" s="291"/>
      <c r="D15" s="113"/>
      <c r="E15" s="113"/>
      <c r="F15" s="113"/>
      <c r="G15" s="113"/>
      <c r="H15" s="113"/>
      <c r="I15" s="113"/>
      <c r="J15" s="113"/>
      <c r="K15" s="113"/>
      <c r="L15" s="113"/>
    </row>
    <row r="16" spans="1:12" s="2" customFormat="1" ht="15" customHeight="1">
      <c r="A16" s="113"/>
      <c r="B16" s="291"/>
      <c r="C16" s="291"/>
      <c r="D16" s="113"/>
      <c r="E16" s="113"/>
      <c r="F16" s="113"/>
      <c r="G16" s="113"/>
      <c r="H16" s="113"/>
      <c r="I16" s="113"/>
      <c r="J16" s="113"/>
      <c r="K16" s="113"/>
      <c r="L16" s="113"/>
    </row>
    <row r="17" spans="1:12" s="2" customFormat="1" ht="15" customHeight="1">
      <c r="A17" s="113"/>
      <c r="B17" s="291"/>
      <c r="C17" s="291"/>
      <c r="D17" s="113"/>
      <c r="E17" s="113"/>
      <c r="F17" s="113"/>
      <c r="G17" s="113"/>
      <c r="H17" s="113"/>
      <c r="I17" s="113"/>
      <c r="J17" s="113"/>
      <c r="K17" s="113"/>
      <c r="L17" s="113"/>
    </row>
    <row r="18" spans="1:12" ht="17">
      <c r="A18" s="42" t="s">
        <v>22</v>
      </c>
      <c r="B18" s="283"/>
      <c r="C18" s="283"/>
    </row>
    <row r="19" spans="1:12" ht="17">
      <c r="A19" s="21" t="s">
        <v>309</v>
      </c>
      <c r="B19" s="284"/>
      <c r="C19" s="284"/>
    </row>
    <row r="20" spans="1:12" s="2" customFormat="1" ht="18.75" customHeight="1" thickBot="1">
      <c r="A20" s="83"/>
      <c r="B20" s="292"/>
      <c r="C20" s="292"/>
      <c r="D20" s="113"/>
      <c r="E20" s="113"/>
      <c r="F20" s="113"/>
      <c r="G20" s="113"/>
      <c r="H20" s="113"/>
      <c r="I20" s="113"/>
      <c r="J20" s="113"/>
      <c r="K20" s="113"/>
      <c r="L20" s="113"/>
    </row>
    <row r="21" spans="1:12" s="2" customFormat="1" ht="9" customHeight="1" thickTop="1" thickBot="1">
      <c r="A21" s="120"/>
      <c r="B21" s="293"/>
      <c r="C21" s="293"/>
      <c r="D21" s="113"/>
      <c r="E21" s="113"/>
      <c r="F21" s="113"/>
      <c r="G21" s="113"/>
      <c r="H21" s="113"/>
      <c r="I21" s="113"/>
      <c r="J21" s="113"/>
      <c r="K21" s="113"/>
      <c r="L21" s="113"/>
    </row>
    <row r="22" spans="1:12" ht="15" customHeight="1" thickTop="1">
      <c r="A22" s="160" t="s">
        <v>203</v>
      </c>
      <c r="B22" s="294"/>
      <c r="C22" s="295"/>
    </row>
    <row r="23" spans="1:12" ht="15" customHeight="1">
      <c r="A23" s="455" t="s">
        <v>23</v>
      </c>
      <c r="B23" s="289"/>
      <c r="C23" s="311">
        <v>2450</v>
      </c>
    </row>
    <row r="24" spans="1:12" ht="15" customHeight="1">
      <c r="A24" s="170" t="s">
        <v>25</v>
      </c>
      <c r="B24" s="172"/>
      <c r="C24" s="311">
        <v>4980</v>
      </c>
    </row>
    <row r="25" spans="1:12" ht="15" customHeight="1">
      <c r="A25" s="170" t="s">
        <v>84</v>
      </c>
      <c r="B25" s="172"/>
      <c r="C25" s="289">
        <v>340</v>
      </c>
    </row>
    <row r="26" spans="1:12" ht="15" customHeight="1">
      <c r="A26" s="170" t="s">
        <v>85</v>
      </c>
      <c r="B26" s="172"/>
      <c r="C26" s="289">
        <v>320</v>
      </c>
    </row>
    <row r="27" spans="1:12" ht="15" customHeight="1" thickBot="1">
      <c r="A27" s="475" t="s">
        <v>142</v>
      </c>
      <c r="B27" s="289"/>
      <c r="C27" s="297">
        <v>8090</v>
      </c>
    </row>
    <row r="28" spans="1:12" ht="15" customHeight="1" thickTop="1">
      <c r="A28" s="117"/>
      <c r="B28" s="289"/>
      <c r="C28" s="429"/>
    </row>
    <row r="29" spans="1:12" ht="15" customHeight="1">
      <c r="A29" s="117"/>
      <c r="B29" s="289"/>
      <c r="C29" s="289"/>
    </row>
    <row r="30" spans="1:12" ht="15" customHeight="1">
      <c r="A30" s="117"/>
      <c r="B30" s="290"/>
      <c r="C30" s="289"/>
    </row>
    <row r="31" spans="1:12" ht="15" customHeight="1">
      <c r="A31" s="117"/>
      <c r="B31" s="290"/>
      <c r="C31" s="289"/>
    </row>
    <row r="32" spans="1:12" ht="15" customHeight="1">
      <c r="A32" s="117"/>
      <c r="B32" s="290"/>
      <c r="C32" s="289"/>
    </row>
    <row r="33" spans="1:3" ht="15" customHeight="1">
      <c r="A33" s="117"/>
      <c r="B33" s="290"/>
      <c r="C33" s="289"/>
    </row>
    <row r="34" spans="1:3" ht="15" customHeight="1">
      <c r="A34" s="117"/>
      <c r="B34" s="290"/>
      <c r="C34" s="289"/>
    </row>
    <row r="35" spans="1:3" ht="15" customHeight="1">
      <c r="A35" s="117"/>
      <c r="B35" s="290"/>
      <c r="C35" s="289"/>
    </row>
    <row r="36" spans="1:3" ht="15" customHeight="1">
      <c r="A36" s="117"/>
      <c r="B36" s="290"/>
      <c r="C36" s="289"/>
    </row>
  </sheetData>
  <phoneticPr fontId="2" type="noConversion"/>
  <pageMargins left="1.1200000000000001"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A2" workbookViewId="0">
      <selection activeCell="C30" sqref="C30"/>
    </sheetView>
  </sheetViews>
  <sheetFormatPr baseColWidth="10" defaultColWidth="8.83203125" defaultRowHeight="12" x14ac:dyDescent="0"/>
  <cols>
    <col min="1" max="1" width="34.5" style="88" customWidth="1"/>
    <col min="2" max="2" width="12.83203125" style="88" customWidth="1"/>
    <col min="3" max="3" width="13.83203125" style="88" customWidth="1"/>
    <col min="4" max="4" width="15.6640625" style="88" customWidth="1"/>
    <col min="5" max="10" width="8.83203125" style="88"/>
  </cols>
  <sheetData>
    <row r="1" spans="1:4" ht="17">
      <c r="A1" s="42" t="s">
        <v>22</v>
      </c>
      <c r="B1" s="42"/>
      <c r="C1" s="42"/>
      <c r="D1" s="42"/>
    </row>
    <row r="2" spans="1:4" ht="17">
      <c r="A2" s="43" t="s">
        <v>200</v>
      </c>
      <c r="B2" s="43"/>
      <c r="C2" s="43"/>
      <c r="D2" s="43"/>
    </row>
    <row r="3" spans="1:4" ht="17">
      <c r="A3" s="43"/>
      <c r="B3" s="43"/>
      <c r="C3" s="43"/>
      <c r="D3" s="43"/>
    </row>
    <row r="4" spans="1:4" ht="13" thickBot="1"/>
    <row r="5" spans="1:4" ht="15" customHeight="1" thickTop="1" thickBot="1">
      <c r="A5" s="486" t="s">
        <v>40</v>
      </c>
      <c r="B5" s="487">
        <v>57800</v>
      </c>
      <c r="C5" s="487"/>
      <c r="D5" s="406"/>
    </row>
    <row r="6" spans="1:4" ht="15" customHeight="1" thickTop="1" thickBot="1">
      <c r="A6" s="486" t="s">
        <v>477</v>
      </c>
      <c r="B6" s="488">
        <v>3592.8</v>
      </c>
      <c r="C6" s="488"/>
      <c r="D6" s="159"/>
    </row>
    <row r="7" spans="1:4" ht="15" customHeight="1" thickTop="1" thickBot="1">
      <c r="A7" s="489" t="s">
        <v>451</v>
      </c>
      <c r="B7" s="488"/>
      <c r="C7" s="191">
        <v>61392.800000000003</v>
      </c>
      <c r="D7" s="191"/>
    </row>
    <row r="8" spans="1:4" ht="15" customHeight="1" thickTop="1" thickBot="1">
      <c r="A8" s="486" t="s">
        <v>478</v>
      </c>
      <c r="B8" s="488">
        <v>-143.96</v>
      </c>
      <c r="C8" s="488"/>
      <c r="D8" s="191"/>
    </row>
    <row r="9" spans="1:4" ht="15" customHeight="1" thickTop="1">
      <c r="A9" s="486" t="s">
        <v>218</v>
      </c>
      <c r="B9" s="488">
        <v>-17.600000000000001</v>
      </c>
      <c r="C9" s="488">
        <v>-161.56</v>
      </c>
      <c r="D9" s="488"/>
    </row>
    <row r="10" spans="1:4" ht="15" customHeight="1">
      <c r="A10" s="475" t="s">
        <v>479</v>
      </c>
      <c r="B10" s="490"/>
      <c r="C10" s="488">
        <v>61231.24</v>
      </c>
      <c r="D10" s="488"/>
    </row>
    <row r="11" spans="1:4" ht="15" customHeight="1">
      <c r="A11" s="475" t="s">
        <v>480</v>
      </c>
      <c r="B11" s="488"/>
      <c r="C11" s="488">
        <v>35212.6</v>
      </c>
      <c r="D11" s="289"/>
    </row>
    <row r="12" spans="1:4" ht="15" customHeight="1">
      <c r="A12" s="117" t="s">
        <v>452</v>
      </c>
      <c r="B12" s="488"/>
      <c r="C12" s="488">
        <v>26018.639999999999</v>
      </c>
      <c r="D12" s="192"/>
    </row>
    <row r="13" spans="1:4" ht="15" customHeight="1">
      <c r="A13" s="117" t="s">
        <v>453</v>
      </c>
      <c r="B13" s="488"/>
      <c r="C13" s="488"/>
      <c r="D13" s="191"/>
    </row>
    <row r="14" spans="1:4" ht="15" customHeight="1">
      <c r="A14" s="475" t="s">
        <v>481</v>
      </c>
      <c r="B14" s="488">
        <v>150</v>
      </c>
      <c r="C14" s="488"/>
      <c r="D14" s="191"/>
    </row>
    <row r="15" spans="1:4" ht="15" customHeight="1">
      <c r="A15" s="475" t="s">
        <v>482</v>
      </c>
      <c r="B15" s="488">
        <v>250</v>
      </c>
      <c r="C15" s="488"/>
      <c r="D15" s="192"/>
    </row>
    <row r="16" spans="1:4" ht="15" customHeight="1">
      <c r="A16" s="475" t="s">
        <v>63</v>
      </c>
      <c r="B16" s="488">
        <v>7172.75</v>
      </c>
      <c r="C16" s="488"/>
      <c r="D16" s="191"/>
    </row>
    <row r="17" spans="1:4" ht="15" customHeight="1">
      <c r="A17" s="475" t="s">
        <v>483</v>
      </c>
      <c r="B17" s="488">
        <v>455</v>
      </c>
      <c r="C17" s="488"/>
      <c r="D17" s="191"/>
    </row>
    <row r="18" spans="1:4" ht="15" customHeight="1">
      <c r="A18" s="475" t="s">
        <v>484</v>
      </c>
      <c r="B18" s="488">
        <v>5500</v>
      </c>
      <c r="C18" s="488"/>
      <c r="D18" s="191"/>
    </row>
    <row r="19" spans="1:4" ht="15" customHeight="1">
      <c r="A19" s="475" t="s">
        <v>485</v>
      </c>
      <c r="B19" s="488">
        <v>175</v>
      </c>
      <c r="C19" s="488"/>
      <c r="D19" s="191"/>
    </row>
    <row r="20" spans="1:4" ht="15" customHeight="1">
      <c r="A20" s="475" t="s">
        <v>486</v>
      </c>
      <c r="B20" s="488">
        <v>70</v>
      </c>
      <c r="C20" s="488"/>
      <c r="D20" s="191"/>
    </row>
    <row r="21" spans="1:4" ht="15" customHeight="1">
      <c r="A21" s="475" t="s">
        <v>487</v>
      </c>
      <c r="B21" s="488">
        <v>200</v>
      </c>
      <c r="C21" s="488"/>
      <c r="D21" s="191"/>
    </row>
    <row r="22" spans="1:4" ht="15" customHeight="1">
      <c r="A22" s="475" t="s">
        <v>488</v>
      </c>
      <c r="B22" s="488">
        <v>1060.05</v>
      </c>
      <c r="C22" s="488"/>
      <c r="D22" s="191"/>
    </row>
    <row r="23" spans="1:4" ht="15" customHeight="1">
      <c r="A23" s="475" t="s">
        <v>489</v>
      </c>
      <c r="B23" s="488">
        <v>295</v>
      </c>
      <c r="C23" s="488"/>
      <c r="D23" s="191"/>
    </row>
    <row r="24" spans="1:4" ht="15" customHeight="1">
      <c r="A24" s="475" t="s">
        <v>490</v>
      </c>
      <c r="B24" s="488">
        <v>340</v>
      </c>
      <c r="C24" s="488"/>
      <c r="D24" s="191"/>
    </row>
    <row r="25" spans="1:4" ht="15" customHeight="1">
      <c r="A25" s="475" t="s">
        <v>491</v>
      </c>
      <c r="B25" s="488">
        <v>320</v>
      </c>
      <c r="C25" s="488"/>
      <c r="D25" s="191"/>
    </row>
    <row r="26" spans="1:4" ht="15" customHeight="1">
      <c r="A26" s="475" t="s">
        <v>492</v>
      </c>
      <c r="B26" s="488">
        <v>177.29</v>
      </c>
      <c r="C26" s="488"/>
      <c r="D26" s="191"/>
    </row>
    <row r="27" spans="1:4" ht="15" customHeight="1">
      <c r="A27" s="475" t="s">
        <v>493</v>
      </c>
      <c r="B27" s="490"/>
      <c r="C27" s="488">
        <v>16165.09</v>
      </c>
      <c r="D27" s="191"/>
    </row>
    <row r="28" spans="1:4" ht="15" customHeight="1">
      <c r="A28" s="475" t="s">
        <v>359</v>
      </c>
      <c r="B28" s="488"/>
      <c r="C28" s="488">
        <v>9853.5499999999993</v>
      </c>
      <c r="D28" s="191"/>
    </row>
    <row r="29" spans="1:4" ht="15" customHeight="1">
      <c r="A29" s="117"/>
      <c r="B29" s="191"/>
      <c r="C29" s="191"/>
      <c r="D29" s="191"/>
    </row>
    <row r="30" spans="1:4" ht="15" customHeight="1">
      <c r="A30" s="475"/>
      <c r="B30" s="191"/>
      <c r="C30" s="191"/>
      <c r="D30" s="191"/>
    </row>
    <row r="31" spans="1:4" ht="15" customHeight="1">
      <c r="A31" s="117"/>
      <c r="B31" s="191"/>
      <c r="C31" s="191"/>
      <c r="D31" s="191"/>
    </row>
    <row r="32" spans="1:4" ht="15" customHeight="1">
      <c r="A32" s="117"/>
      <c r="B32" s="191"/>
      <c r="C32" s="191"/>
      <c r="D32" s="191"/>
    </row>
    <row r="33" spans="1:4" ht="15" customHeight="1">
      <c r="A33" s="117"/>
      <c r="B33" s="191"/>
      <c r="C33" s="191"/>
      <c r="D33" s="191"/>
    </row>
    <row r="34" spans="1:4" ht="15" customHeight="1">
      <c r="A34" s="117"/>
      <c r="B34" s="191"/>
      <c r="C34" s="191"/>
      <c r="D34" s="191"/>
    </row>
    <row r="35" spans="1:4" ht="15" customHeight="1">
      <c r="A35" s="117"/>
      <c r="B35" s="191"/>
      <c r="C35" s="191"/>
      <c r="D35" s="191"/>
    </row>
    <row r="36" spans="1:4" ht="15" customHeight="1">
      <c r="A36" s="117"/>
      <c r="B36" s="191"/>
      <c r="C36" s="191"/>
      <c r="D36" s="289"/>
    </row>
    <row r="37" spans="1:4" ht="15" customHeight="1">
      <c r="A37" s="117"/>
      <c r="B37" s="191"/>
      <c r="C37" s="191"/>
      <c r="D37" s="192"/>
    </row>
    <row r="38" spans="1:4" ht="15" customHeight="1">
      <c r="A38" s="117"/>
      <c r="B38" s="159"/>
      <c r="C38" s="159"/>
      <c r="D38" s="159"/>
    </row>
    <row r="39" spans="1:4" ht="15" customHeight="1">
      <c r="A39" s="117"/>
      <c r="B39" s="159"/>
      <c r="C39" s="159"/>
      <c r="D39" s="159"/>
    </row>
    <row r="40" spans="1:4" ht="15" customHeight="1">
      <c r="A40" s="117"/>
      <c r="B40" s="159"/>
      <c r="C40" s="159"/>
      <c r="D40" s="159"/>
    </row>
    <row r="41" spans="1:4" ht="15" customHeight="1">
      <c r="A41" s="117"/>
      <c r="B41" s="159"/>
      <c r="C41" s="159"/>
      <c r="D41" s="159"/>
    </row>
    <row r="42" spans="1:4" ht="15" customHeight="1">
      <c r="A42" s="117"/>
      <c r="B42" s="159"/>
      <c r="C42" s="159"/>
      <c r="D42" s="159"/>
    </row>
    <row r="43" spans="1:4" ht="15" customHeight="1">
      <c r="A43" s="117"/>
      <c r="B43" s="193"/>
      <c r="C43" s="193"/>
      <c r="D43" s="159"/>
    </row>
    <row r="44" spans="1:4" ht="15" customHeight="1">
      <c r="A44" s="117"/>
      <c r="B44" s="193"/>
      <c r="C44" s="193"/>
      <c r="D44" s="159"/>
    </row>
    <row r="45" spans="1:4" ht="15" customHeight="1">
      <c r="A45" s="117"/>
      <c r="B45" s="193"/>
      <c r="C45" s="193"/>
      <c r="D45" s="159"/>
    </row>
    <row r="46" spans="1:4"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phoneticPr fontId="2" type="noConversion"/>
  <pageMargins left="1.06"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A7" sqref="A7"/>
    </sheetView>
  </sheetViews>
  <sheetFormatPr baseColWidth="10" defaultColWidth="8.83203125" defaultRowHeight="12" x14ac:dyDescent="0"/>
  <cols>
    <col min="1" max="1" width="46.83203125" style="88" customWidth="1"/>
    <col min="2" max="2" width="13.83203125" style="345" customWidth="1"/>
    <col min="3" max="3" width="15" style="345" customWidth="1"/>
    <col min="4" max="10" width="8.83203125" style="88"/>
  </cols>
  <sheetData>
    <row r="1" spans="1:3" ht="17">
      <c r="A1" s="42" t="s">
        <v>22</v>
      </c>
      <c r="B1" s="342"/>
      <c r="C1" s="342"/>
    </row>
    <row r="2" spans="1:3" ht="17">
      <c r="A2" s="43" t="s">
        <v>204</v>
      </c>
      <c r="B2" s="343"/>
      <c r="C2" s="343"/>
    </row>
    <row r="3" spans="1:3" ht="17">
      <c r="A3" s="43"/>
      <c r="B3" s="343"/>
      <c r="C3" s="343"/>
    </row>
    <row r="4" spans="1:3" ht="13" thickBot="1"/>
    <row r="5" spans="1:3" ht="15" customHeight="1" thickTop="1">
      <c r="A5" s="486" t="s">
        <v>454</v>
      </c>
      <c r="B5" s="407"/>
      <c r="C5" s="408" t="s">
        <v>455</v>
      </c>
    </row>
    <row r="6" spans="1:3" ht="15" customHeight="1">
      <c r="A6" s="475" t="s">
        <v>456</v>
      </c>
      <c r="B6" s="289"/>
      <c r="C6" s="289">
        <v>11000</v>
      </c>
    </row>
    <row r="7" spans="1:3" ht="15" customHeight="1">
      <c r="A7" s="475" t="s">
        <v>457</v>
      </c>
      <c r="B7" s="172"/>
      <c r="C7" s="491">
        <v>9853.5500000000065</v>
      </c>
    </row>
    <row r="8" spans="1:3" ht="15" customHeight="1">
      <c r="A8" s="475" t="s">
        <v>458</v>
      </c>
      <c r="B8" s="172"/>
      <c r="C8" s="289">
        <v>4500</v>
      </c>
    </row>
    <row r="9" spans="1:3" ht="15" customHeight="1">
      <c r="A9" s="475" t="s">
        <v>459</v>
      </c>
      <c r="B9" s="172"/>
      <c r="C9" s="491">
        <f>+C6+C7-C8</f>
        <v>16353.550000000007</v>
      </c>
    </row>
    <row r="10" spans="1:3" ht="15" customHeight="1">
      <c r="A10" s="117"/>
      <c r="B10" s="172"/>
      <c r="C10" s="172"/>
    </row>
    <row r="11" spans="1:3" ht="15" customHeight="1">
      <c r="A11" s="117"/>
      <c r="B11" s="172"/>
      <c r="C11" s="172"/>
    </row>
    <row r="12" spans="1:3" ht="15" customHeight="1">
      <c r="A12" s="117"/>
      <c r="B12" s="172"/>
      <c r="C12" s="289"/>
    </row>
    <row r="13" spans="1:3" ht="15" customHeight="1">
      <c r="A13" s="117"/>
      <c r="B13" s="172"/>
      <c r="C13" s="172"/>
    </row>
    <row r="14" spans="1:3" ht="15" customHeight="1">
      <c r="A14" s="117"/>
      <c r="B14" s="172"/>
      <c r="C14" s="172"/>
    </row>
    <row r="15" spans="1:3" ht="15" customHeight="1">
      <c r="A15" s="117"/>
      <c r="B15" s="341"/>
      <c r="C15" s="172"/>
    </row>
    <row r="16" spans="1:3" ht="15" customHeight="1">
      <c r="A16" s="117"/>
      <c r="B16" s="341"/>
      <c r="C16" s="172"/>
    </row>
    <row r="17" spans="1:3" ht="15" customHeight="1">
      <c r="A17" s="117"/>
      <c r="B17" s="341"/>
      <c r="C17" s="172"/>
    </row>
    <row r="18" spans="1:3" ht="15" customHeight="1">
      <c r="A18" s="117"/>
      <c r="B18" s="341"/>
      <c r="C18" s="172"/>
    </row>
    <row r="19" spans="1:3" ht="15" customHeight="1">
      <c r="A19" s="117"/>
      <c r="B19" s="341"/>
      <c r="C19" s="172"/>
    </row>
    <row r="20" spans="1:3" ht="15" customHeight="1">
      <c r="A20" s="117"/>
      <c r="B20" s="341"/>
      <c r="C20" s="172"/>
    </row>
    <row r="21" spans="1:3" ht="15" customHeight="1">
      <c r="A21" s="117"/>
      <c r="B21" s="341"/>
      <c r="C21" s="172"/>
    </row>
    <row r="22" spans="1:3" ht="15" customHeight="1">
      <c r="A22" s="117"/>
      <c r="B22" s="341"/>
      <c r="C22" s="172"/>
    </row>
    <row r="23" spans="1:3" ht="15" customHeight="1">
      <c r="A23" s="117"/>
      <c r="B23" s="341"/>
      <c r="C23" s="172"/>
    </row>
    <row r="24" spans="1:3" ht="15" customHeight="1">
      <c r="A24" s="117"/>
      <c r="B24" s="341"/>
      <c r="C24" s="172"/>
    </row>
    <row r="25" spans="1:3" ht="15" customHeight="1">
      <c r="A25" s="117"/>
      <c r="B25" s="341"/>
      <c r="C25" s="172"/>
    </row>
    <row r="26" spans="1:3" ht="15" customHeight="1">
      <c r="A26" s="117"/>
      <c r="B26" s="341"/>
      <c r="C26" s="172"/>
    </row>
    <row r="27" spans="1:3" ht="15" customHeight="1">
      <c r="A27" s="117"/>
      <c r="B27" s="341"/>
      <c r="C27" s="172"/>
    </row>
    <row r="28" spans="1:3" ht="15" customHeight="1">
      <c r="A28" s="117"/>
      <c r="B28" s="341"/>
      <c r="C28" s="172"/>
    </row>
    <row r="29" spans="1:3" ht="15" customHeight="1">
      <c r="A29" s="117"/>
      <c r="B29" s="341"/>
      <c r="C29" s="172"/>
    </row>
    <row r="30" spans="1:3" ht="15" customHeight="1">
      <c r="A30" s="117"/>
      <c r="B30" s="341"/>
      <c r="C30" s="172"/>
    </row>
    <row r="31" spans="1:3" ht="15" customHeight="1">
      <c r="A31" s="117"/>
      <c r="B31" s="341"/>
      <c r="C31" s="172"/>
    </row>
    <row r="32" spans="1:3" ht="15" customHeight="1">
      <c r="A32" s="117"/>
      <c r="B32" s="341"/>
      <c r="C32" s="172"/>
    </row>
    <row r="33" spans="1:3" ht="15" customHeight="1">
      <c r="A33" s="117"/>
      <c r="B33" s="341"/>
      <c r="C33" s="172"/>
    </row>
    <row r="34" spans="1:3" ht="15" customHeight="1">
      <c r="A34" s="117"/>
      <c r="B34" s="341"/>
      <c r="C34" s="172"/>
    </row>
    <row r="35" spans="1:3" ht="15" customHeight="1">
      <c r="A35" s="117"/>
      <c r="B35" s="341"/>
      <c r="C35" s="172"/>
    </row>
    <row r="36" spans="1:3" ht="15" customHeight="1">
      <c r="A36" s="117"/>
      <c r="B36" s="341"/>
      <c r="C36" s="172"/>
    </row>
    <row r="37" spans="1:3" ht="15" customHeight="1">
      <c r="A37" s="117"/>
      <c r="B37" s="341"/>
      <c r="C37" s="172"/>
    </row>
    <row r="38" spans="1:3" ht="15" customHeight="1">
      <c r="A38" s="117"/>
      <c r="B38" s="341"/>
      <c r="C38" s="172"/>
    </row>
    <row r="39" spans="1:3" ht="15" customHeight="1">
      <c r="A39" s="117"/>
      <c r="B39" s="341"/>
      <c r="C39" s="172"/>
    </row>
    <row r="40" spans="1:3" ht="15" customHeight="1">
      <c r="A40" s="117"/>
      <c r="B40" s="341"/>
      <c r="C40" s="172"/>
    </row>
    <row r="41" spans="1:3" ht="15" customHeight="1">
      <c r="A41" s="117"/>
      <c r="B41" s="341"/>
      <c r="C41" s="172"/>
    </row>
    <row r="42" spans="1:3" ht="15" customHeight="1">
      <c r="A42" s="117"/>
      <c r="B42" s="341"/>
      <c r="C42" s="172"/>
    </row>
    <row r="43" spans="1:3" ht="15" customHeight="1">
      <c r="A43" s="117"/>
      <c r="B43" s="341"/>
      <c r="C43" s="172"/>
    </row>
  </sheetData>
  <phoneticPr fontId="2" type="noConversion"/>
  <pageMargins left="1.1599999999999999"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5"/>
  <sheetViews>
    <sheetView topLeftCell="A8" workbookViewId="0">
      <selection activeCell="B8" sqref="B8"/>
    </sheetView>
  </sheetViews>
  <sheetFormatPr baseColWidth="10" defaultColWidth="8.83203125" defaultRowHeight="12" x14ac:dyDescent="0"/>
  <cols>
    <col min="1" max="1" width="37.6640625" style="88" customWidth="1"/>
    <col min="2" max="2" width="14" style="345" customWidth="1"/>
    <col min="3" max="3" width="13.6640625" style="345" customWidth="1"/>
    <col min="4" max="4" width="13.5" style="345" customWidth="1"/>
    <col min="5" max="11" width="8.83203125" style="88"/>
  </cols>
  <sheetData>
    <row r="1" spans="1:4" ht="17">
      <c r="A1" s="42" t="s">
        <v>22</v>
      </c>
      <c r="B1" s="342"/>
      <c r="C1" s="342"/>
      <c r="D1" s="342"/>
    </row>
    <row r="2" spans="1:4" ht="17">
      <c r="A2" s="43" t="s">
        <v>201</v>
      </c>
      <c r="B2" s="343"/>
      <c r="C2" s="343"/>
      <c r="D2" s="343"/>
    </row>
    <row r="3" spans="1:4" ht="18" thickBot="1">
      <c r="A3" s="81"/>
      <c r="B3" s="344"/>
      <c r="C3" s="344"/>
      <c r="D3" s="344"/>
    </row>
    <row r="4" spans="1:4" ht="14" thickTop="1" thickBot="1"/>
    <row r="5" spans="1:4" ht="15" customHeight="1" thickTop="1">
      <c r="A5" s="44" t="s">
        <v>467</v>
      </c>
      <c r="B5" s="409"/>
      <c r="C5" s="409"/>
      <c r="D5" s="409"/>
    </row>
    <row r="6" spans="1:4" ht="15" customHeight="1">
      <c r="A6" s="117" t="s">
        <v>39</v>
      </c>
      <c r="B6" s="492">
        <v>34444.589999999997</v>
      </c>
      <c r="C6" s="289"/>
      <c r="D6" s="172"/>
    </row>
    <row r="7" spans="1:4" ht="15" customHeight="1">
      <c r="A7" s="117" t="s">
        <v>43</v>
      </c>
      <c r="B7" s="492">
        <v>1939.97</v>
      </c>
      <c r="C7" s="289"/>
      <c r="D7" s="172"/>
    </row>
    <row r="8" spans="1:4" ht="15" customHeight="1">
      <c r="A8" s="117" t="s">
        <v>45</v>
      </c>
      <c r="B8" s="492">
        <v>75</v>
      </c>
      <c r="C8" s="289"/>
      <c r="D8" s="172"/>
    </row>
    <row r="9" spans="1:4" ht="15" customHeight="1">
      <c r="A9" s="117" t="s">
        <v>46</v>
      </c>
      <c r="B9" s="492">
        <v>115</v>
      </c>
      <c r="C9" s="289"/>
      <c r="D9" s="172"/>
    </row>
    <row r="10" spans="1:4" ht="15" customHeight="1">
      <c r="A10" s="117" t="s">
        <v>48</v>
      </c>
      <c r="B10" s="492">
        <v>1000</v>
      </c>
      <c r="C10" s="289"/>
      <c r="D10" s="172"/>
    </row>
    <row r="11" spans="1:4" ht="15" customHeight="1">
      <c r="A11" s="117" t="s">
        <v>50</v>
      </c>
      <c r="B11" s="492">
        <v>450</v>
      </c>
      <c r="C11" s="289"/>
      <c r="D11" s="172"/>
    </row>
    <row r="12" spans="1:4" ht="15" customHeight="1">
      <c r="A12" s="117" t="s">
        <v>51</v>
      </c>
      <c r="B12" s="492">
        <v>2155.6799999999998</v>
      </c>
      <c r="C12" s="289"/>
      <c r="D12" s="172"/>
    </row>
    <row r="13" spans="1:4" ht="15" customHeight="1">
      <c r="A13" s="117" t="s">
        <v>460</v>
      </c>
      <c r="B13" s="286"/>
      <c r="C13" s="492">
        <v>40180.239999999998</v>
      </c>
      <c r="D13" s="172"/>
    </row>
    <row r="14" spans="1:4" ht="15" customHeight="1">
      <c r="A14" s="117" t="s">
        <v>52</v>
      </c>
      <c r="B14" s="492">
        <v>4500</v>
      </c>
      <c r="C14" s="289"/>
      <c r="D14" s="172"/>
    </row>
    <row r="15" spans="1:4" ht="15" customHeight="1">
      <c r="A15" s="117" t="s">
        <v>353</v>
      </c>
      <c r="B15" s="492">
        <v>-70</v>
      </c>
      <c r="C15" s="289"/>
      <c r="D15" s="172"/>
    </row>
    <row r="16" spans="1:4" ht="15" customHeight="1">
      <c r="A16" s="117" t="s">
        <v>55</v>
      </c>
      <c r="B16" s="492">
        <v>18000</v>
      </c>
      <c r="C16" s="289"/>
      <c r="D16" s="172"/>
    </row>
    <row r="17" spans="1:4" ht="15" customHeight="1">
      <c r="A17" s="117" t="s">
        <v>354</v>
      </c>
      <c r="B17" s="492">
        <v>-250</v>
      </c>
      <c r="C17" s="289"/>
      <c r="D17" s="172"/>
    </row>
    <row r="18" spans="1:4" ht="15" customHeight="1">
      <c r="A18" s="91" t="s">
        <v>461</v>
      </c>
      <c r="B18" s="493"/>
      <c r="C18" s="494">
        <v>22180</v>
      </c>
      <c r="D18" s="172"/>
    </row>
    <row r="19" spans="1:4" ht="15" customHeight="1">
      <c r="A19" s="91" t="s">
        <v>462</v>
      </c>
      <c r="B19" s="493"/>
      <c r="C19" s="494">
        <v>62360.24</v>
      </c>
      <c r="D19" s="172"/>
    </row>
    <row r="20" spans="1:4" ht="15" customHeight="1">
      <c r="A20" s="91"/>
      <c r="B20" s="493"/>
      <c r="C20" s="494"/>
      <c r="D20" s="289"/>
    </row>
    <row r="21" spans="1:4" ht="15" customHeight="1">
      <c r="A21" s="91" t="s">
        <v>463</v>
      </c>
      <c r="B21" s="493"/>
      <c r="C21" s="494"/>
      <c r="D21" s="172"/>
    </row>
    <row r="22" spans="1:4" ht="15" customHeight="1">
      <c r="A22" s="117" t="s">
        <v>60</v>
      </c>
      <c r="B22" s="492">
        <v>8090</v>
      </c>
      <c r="C22" s="289"/>
      <c r="D22" s="172"/>
    </row>
    <row r="23" spans="1:4" ht="15" customHeight="1">
      <c r="A23" s="117" t="s">
        <v>62</v>
      </c>
      <c r="B23" s="492">
        <v>13.56</v>
      </c>
      <c r="C23" s="289"/>
      <c r="D23" s="172"/>
    </row>
    <row r="24" spans="1:4" ht="15" customHeight="1">
      <c r="A24" s="117" t="s">
        <v>148</v>
      </c>
      <c r="B24" s="492">
        <v>4297.49</v>
      </c>
      <c r="C24" s="289"/>
      <c r="D24" s="172"/>
    </row>
    <row r="25" spans="1:4" ht="15" customHeight="1">
      <c r="A25" s="117" t="s">
        <v>355</v>
      </c>
      <c r="B25" s="492">
        <v>141</v>
      </c>
      <c r="C25" s="289"/>
      <c r="D25" s="172"/>
    </row>
    <row r="26" spans="1:4" ht="15" customHeight="1">
      <c r="A26" s="117" t="s">
        <v>356</v>
      </c>
      <c r="B26" s="492">
        <v>429.21</v>
      </c>
      <c r="C26" s="289"/>
      <c r="D26" s="172"/>
    </row>
    <row r="27" spans="1:4" ht="15" customHeight="1">
      <c r="A27" s="117" t="s">
        <v>71</v>
      </c>
      <c r="B27" s="492">
        <v>100.38</v>
      </c>
      <c r="C27" s="289"/>
      <c r="D27" s="172"/>
    </row>
    <row r="28" spans="1:4" ht="15" customHeight="1">
      <c r="A28" s="117" t="s">
        <v>73</v>
      </c>
      <c r="B28" s="492">
        <v>55.38</v>
      </c>
      <c r="C28" s="289"/>
      <c r="D28" s="172"/>
    </row>
    <row r="29" spans="1:4" ht="15" customHeight="1">
      <c r="A29" s="117" t="s">
        <v>74</v>
      </c>
      <c r="B29" s="492">
        <v>1004.67</v>
      </c>
      <c r="C29" s="289"/>
      <c r="D29" s="172"/>
    </row>
    <row r="30" spans="1:4" ht="15" customHeight="1">
      <c r="A30" s="117" t="s">
        <v>211</v>
      </c>
      <c r="B30" s="492">
        <v>250</v>
      </c>
      <c r="C30" s="289"/>
      <c r="D30" s="172"/>
    </row>
    <row r="31" spans="1:4" ht="15" customHeight="1">
      <c r="A31" s="117" t="s">
        <v>464</v>
      </c>
      <c r="B31" s="286"/>
      <c r="C31" s="492">
        <v>14381</v>
      </c>
      <c r="D31" s="172"/>
    </row>
    <row r="32" spans="1:4" ht="15" customHeight="1">
      <c r="A32" s="117" t="s">
        <v>342</v>
      </c>
      <c r="B32" s="492"/>
      <c r="C32" s="289">
        <v>31625</v>
      </c>
      <c r="D32" s="172"/>
    </row>
    <row r="33" spans="1:4" ht="15" customHeight="1">
      <c r="A33" s="117" t="s">
        <v>465</v>
      </c>
      <c r="B33" s="492"/>
      <c r="C33" s="289">
        <v>46006.69</v>
      </c>
      <c r="D33" s="172"/>
    </row>
    <row r="34" spans="1:4" ht="15" customHeight="1">
      <c r="A34" s="117" t="s">
        <v>77</v>
      </c>
      <c r="B34" s="492"/>
      <c r="C34" s="289">
        <v>16353.55</v>
      </c>
      <c r="D34" s="172"/>
    </row>
    <row r="35" spans="1:4" ht="15" customHeight="1">
      <c r="A35" s="117" t="s">
        <v>466</v>
      </c>
      <c r="B35" s="492"/>
      <c r="C35" s="289">
        <v>62360.24</v>
      </c>
      <c r="D35" s="172"/>
    </row>
    <row r="36" spans="1:4" ht="15" customHeight="1">
      <c r="A36" s="410"/>
      <c r="B36" s="172"/>
      <c r="C36" s="172"/>
      <c r="D36" s="172"/>
    </row>
    <row r="37" spans="1:4" ht="15" customHeight="1">
      <c r="A37" s="117"/>
      <c r="B37" s="172"/>
      <c r="C37" s="172"/>
      <c r="D37" s="172"/>
    </row>
    <row r="38" spans="1:4" ht="15" customHeight="1">
      <c r="A38" s="117"/>
      <c r="B38" s="172"/>
      <c r="C38" s="172"/>
      <c r="D38" s="289"/>
    </row>
    <row r="39" spans="1:4" ht="15" customHeight="1">
      <c r="A39" s="117"/>
      <c r="B39" s="172"/>
      <c r="C39" s="172"/>
      <c r="D39" s="172"/>
    </row>
    <row r="40" spans="1:4" ht="15" customHeight="1">
      <c r="A40" s="410"/>
      <c r="B40" s="172"/>
      <c r="C40" s="172"/>
      <c r="D40" s="172"/>
    </row>
    <row r="41" spans="1:4" ht="15" customHeight="1">
      <c r="A41" s="117"/>
      <c r="B41" s="172"/>
      <c r="C41" s="172"/>
      <c r="D41" s="172"/>
    </row>
    <row r="42" spans="1:4" ht="15" customHeight="1">
      <c r="A42" s="117"/>
      <c r="B42" s="172"/>
      <c r="C42" s="172"/>
      <c r="D42" s="289"/>
    </row>
    <row r="43" spans="1:4" ht="15" customHeight="1">
      <c r="A43" s="117"/>
      <c r="B43" s="172"/>
      <c r="C43" s="172"/>
      <c r="D43" s="172"/>
    </row>
    <row r="44" spans="1:4" ht="15" customHeight="1">
      <c r="A44" s="117"/>
      <c r="B44" s="172"/>
      <c r="C44" s="172"/>
      <c r="D44" s="172"/>
    </row>
    <row r="45" spans="1:4" ht="15" customHeight="1">
      <c r="A45" s="117"/>
      <c r="B45" s="172"/>
      <c r="C45" s="172"/>
      <c r="D45" s="172"/>
    </row>
  </sheetData>
  <phoneticPr fontId="2" type="noConversion"/>
  <pageMargins left="1.1399999999999999"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A14" sqref="A14"/>
    </sheetView>
  </sheetViews>
  <sheetFormatPr baseColWidth="10" defaultColWidth="8.83203125" defaultRowHeight="12" x14ac:dyDescent="0"/>
  <cols>
    <col min="1" max="1" width="48.5" style="88" customWidth="1"/>
    <col min="2" max="2" width="17.83203125" style="88" customWidth="1"/>
    <col min="3" max="3" width="16.5" style="88" customWidth="1"/>
    <col min="4" max="8" width="8.83203125" style="88"/>
  </cols>
  <sheetData>
    <row r="1" spans="1:3" ht="17">
      <c r="A1" s="42" t="s">
        <v>22</v>
      </c>
      <c r="B1" s="42"/>
      <c r="C1" s="42"/>
    </row>
    <row r="2" spans="1:3" ht="17">
      <c r="A2" s="43" t="s">
        <v>205</v>
      </c>
      <c r="B2" s="43"/>
      <c r="C2" s="43"/>
    </row>
    <row r="3" spans="1:3" ht="18" thickBot="1">
      <c r="A3" s="81"/>
      <c r="B3" s="81"/>
      <c r="C3" s="81"/>
    </row>
    <row r="4" spans="1:3" ht="14" thickTop="1" thickBot="1"/>
    <row r="5" spans="1:3" ht="17" thickTop="1" thickBot="1">
      <c r="A5" s="44" t="s">
        <v>203</v>
      </c>
      <c r="B5" s="45" t="s">
        <v>119</v>
      </c>
      <c r="C5" s="80" t="s">
        <v>120</v>
      </c>
    </row>
    <row r="6" spans="1:3" ht="15" customHeight="1" thickTop="1">
      <c r="A6" s="485" t="s">
        <v>39</v>
      </c>
      <c r="B6" s="289">
        <v>34444.589999999997</v>
      </c>
      <c r="C6" s="295"/>
    </row>
    <row r="7" spans="1:3" ht="15" customHeight="1">
      <c r="A7" s="485" t="s">
        <v>468</v>
      </c>
      <c r="B7" s="289">
        <v>1939.97</v>
      </c>
      <c r="C7" s="289"/>
    </row>
    <row r="8" spans="1:3" ht="15" customHeight="1">
      <c r="A8" s="485" t="s">
        <v>45</v>
      </c>
      <c r="B8" s="289">
        <v>75</v>
      </c>
      <c r="C8" s="289"/>
    </row>
    <row r="9" spans="1:3" ht="15" customHeight="1">
      <c r="A9" s="485" t="s">
        <v>46</v>
      </c>
      <c r="B9" s="289">
        <v>115</v>
      </c>
      <c r="C9" s="289"/>
    </row>
    <row r="10" spans="1:3" ht="15" customHeight="1">
      <c r="A10" s="485" t="s">
        <v>469</v>
      </c>
      <c r="B10" s="289">
        <v>1000</v>
      </c>
      <c r="C10" s="289"/>
    </row>
    <row r="11" spans="1:3" ht="15" customHeight="1">
      <c r="A11" s="485" t="s">
        <v>50</v>
      </c>
      <c r="B11" s="289">
        <v>450</v>
      </c>
      <c r="C11" s="289"/>
    </row>
    <row r="12" spans="1:3" ht="15" customHeight="1">
      <c r="A12" s="485" t="s">
        <v>51</v>
      </c>
      <c r="B12" s="289">
        <v>2155.6799999999998</v>
      </c>
      <c r="C12" s="289"/>
    </row>
    <row r="13" spans="1:3" ht="15" customHeight="1">
      <c r="A13" s="485" t="s">
        <v>52</v>
      </c>
      <c r="B13" s="289">
        <v>4500</v>
      </c>
      <c r="C13" s="289"/>
    </row>
    <row r="14" spans="1:3" ht="15" customHeight="1">
      <c r="A14" s="485" t="s">
        <v>354</v>
      </c>
      <c r="B14" s="289"/>
      <c r="C14" s="289">
        <v>70</v>
      </c>
    </row>
    <row r="15" spans="1:3" ht="15" customHeight="1">
      <c r="A15" s="485" t="s">
        <v>46</v>
      </c>
      <c r="B15" s="289">
        <v>18000</v>
      </c>
      <c r="C15" s="289"/>
    </row>
    <row r="16" spans="1:3" ht="15" customHeight="1">
      <c r="A16" s="485" t="s">
        <v>354</v>
      </c>
      <c r="B16" s="289"/>
      <c r="C16" s="289">
        <v>250</v>
      </c>
    </row>
    <row r="17" spans="1:3" ht="15" customHeight="1">
      <c r="A17" s="485" t="s">
        <v>60</v>
      </c>
      <c r="B17" s="289"/>
      <c r="C17" s="289">
        <v>8090</v>
      </c>
    </row>
    <row r="18" spans="1:3" ht="15" customHeight="1">
      <c r="A18" s="485" t="s">
        <v>470</v>
      </c>
      <c r="B18" s="289"/>
      <c r="C18" s="289">
        <v>13.56</v>
      </c>
    </row>
    <row r="19" spans="1:3" ht="15" customHeight="1">
      <c r="A19" s="485" t="s">
        <v>471</v>
      </c>
      <c r="B19" s="289"/>
      <c r="C19" s="289">
        <v>4297.49</v>
      </c>
    </row>
    <row r="20" spans="1:3" ht="15" customHeight="1">
      <c r="A20" s="485" t="s">
        <v>476</v>
      </c>
      <c r="B20" s="289"/>
      <c r="C20" s="289">
        <v>141</v>
      </c>
    </row>
    <row r="21" spans="1:3" ht="15" customHeight="1">
      <c r="A21" s="485" t="s">
        <v>475</v>
      </c>
      <c r="B21" s="289"/>
      <c r="C21" s="289">
        <v>429.21</v>
      </c>
    </row>
    <row r="22" spans="1:3" ht="15" customHeight="1">
      <c r="A22" s="485" t="s">
        <v>71</v>
      </c>
      <c r="B22" s="289"/>
      <c r="C22" s="289">
        <v>100.38</v>
      </c>
    </row>
    <row r="23" spans="1:3" ht="15" customHeight="1">
      <c r="A23" s="485" t="s">
        <v>474</v>
      </c>
      <c r="B23" s="289"/>
      <c r="C23" s="289">
        <v>55.38</v>
      </c>
    </row>
    <row r="24" spans="1:3" ht="15" customHeight="1">
      <c r="A24" s="485" t="s">
        <v>473</v>
      </c>
      <c r="B24" s="289"/>
      <c r="C24" s="289">
        <v>1004.67</v>
      </c>
    </row>
    <row r="25" spans="1:3" ht="15" customHeight="1">
      <c r="A25" s="485" t="s">
        <v>211</v>
      </c>
      <c r="B25" s="289"/>
      <c r="C25" s="289">
        <v>250</v>
      </c>
    </row>
    <row r="26" spans="1:3" ht="15" customHeight="1">
      <c r="A26" s="485" t="s">
        <v>472</v>
      </c>
      <c r="B26" s="289"/>
      <c r="C26" s="289">
        <v>31625</v>
      </c>
    </row>
    <row r="27" spans="1:3" ht="15" customHeight="1">
      <c r="A27" s="485" t="s">
        <v>77</v>
      </c>
      <c r="B27" s="289"/>
      <c r="C27" s="289">
        <v>16353</v>
      </c>
    </row>
    <row r="28" spans="1:3" ht="15" customHeight="1">
      <c r="A28" s="117"/>
      <c r="B28" s="289">
        <v>62680.24</v>
      </c>
      <c r="C28" s="289">
        <v>62680.24</v>
      </c>
    </row>
    <row r="29" spans="1:3" ht="15" customHeight="1">
      <c r="A29" s="91"/>
      <c r="B29" s="191"/>
      <c r="C29" s="191"/>
    </row>
    <row r="30" spans="1:3" ht="15" customHeight="1">
      <c r="A30" s="117"/>
      <c r="B30" s="411"/>
      <c r="C30" s="191"/>
    </row>
    <row r="31" spans="1:3" ht="15" customHeight="1">
      <c r="A31" s="117"/>
      <c r="B31" s="193"/>
      <c r="C31" s="159"/>
    </row>
    <row r="32" spans="1:3" ht="15" customHeight="1">
      <c r="A32" s="117"/>
      <c r="B32" s="193"/>
      <c r="C32" s="159"/>
    </row>
    <row r="33" spans="1:3" ht="15" customHeight="1">
      <c r="A33" s="117"/>
      <c r="B33" s="193"/>
      <c r="C33" s="159"/>
    </row>
    <row r="34" spans="1:3" ht="15" customHeight="1">
      <c r="A34" s="117"/>
      <c r="B34" s="193"/>
      <c r="C34" s="159"/>
    </row>
    <row r="35" spans="1:3" ht="15" customHeight="1">
      <c r="A35" s="117"/>
      <c r="B35" s="193"/>
      <c r="C35" s="159"/>
    </row>
    <row r="36" spans="1:3" ht="15" customHeight="1">
      <c r="A36" s="117"/>
      <c r="B36" s="193"/>
      <c r="C36" s="159"/>
    </row>
    <row r="37" spans="1:3" ht="15" customHeight="1">
      <c r="A37" s="117"/>
      <c r="B37" s="193"/>
      <c r="C37" s="159"/>
    </row>
    <row r="38" spans="1:3" ht="15" customHeight="1">
      <c r="A38" s="117"/>
      <c r="B38" s="193"/>
      <c r="C38" s="159"/>
    </row>
    <row r="39" spans="1:3" ht="15" customHeight="1">
      <c r="A39" s="117"/>
      <c r="B39" s="193"/>
      <c r="C39" s="159"/>
    </row>
    <row r="40" spans="1:3" ht="15" customHeight="1">
      <c r="A40" s="117"/>
      <c r="B40" s="193"/>
      <c r="C40" s="159"/>
    </row>
    <row r="41" spans="1:3" ht="15" customHeight="1">
      <c r="A41" s="117"/>
      <c r="B41" s="193"/>
      <c r="C41" s="159"/>
    </row>
    <row r="42" spans="1:3" ht="15" customHeight="1">
      <c r="A42" s="117"/>
      <c r="B42" s="193"/>
      <c r="C42" s="159"/>
    </row>
    <row r="43" spans="1:3" ht="15" customHeight="1">
      <c r="A43" s="117"/>
      <c r="B43" s="193"/>
      <c r="C43" s="159"/>
    </row>
    <row r="44" spans="1:3" ht="15" customHeight="1">
      <c r="A44" s="117"/>
      <c r="B44" s="193"/>
      <c r="C44" s="159"/>
    </row>
    <row r="45" spans="1:3" ht="15" customHeight="1">
      <c r="A45" s="117"/>
      <c r="B45" s="193"/>
      <c r="C45" s="159"/>
    </row>
    <row r="46" spans="1:3" ht="15" customHeight="1">
      <c r="A46" s="117"/>
      <c r="B46" s="193"/>
      <c r="C46" s="159"/>
    </row>
    <row r="47" spans="1:3" ht="15" customHeight="1">
      <c r="A47" s="117"/>
      <c r="B47" s="193"/>
      <c r="C47" s="159"/>
    </row>
  </sheetData>
  <phoneticPr fontId="2" type="noConversion"/>
  <pageMargins left="1.06"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6" workbookViewId="0">
      <selection activeCell="A16" sqref="A16"/>
    </sheetView>
  </sheetViews>
  <sheetFormatPr baseColWidth="10" defaultColWidth="8.83203125" defaultRowHeight="17" x14ac:dyDescent="0"/>
  <cols>
    <col min="1" max="1" width="92" style="361" customWidth="1"/>
  </cols>
  <sheetData>
    <row r="1" spans="1:4" ht="16">
      <c r="A1" s="359" t="s">
        <v>0</v>
      </c>
    </row>
    <row r="2" spans="1:4" ht="25.25" customHeight="1">
      <c r="A2" s="360"/>
    </row>
    <row r="3" spans="1:4" ht="241.25" customHeight="1">
      <c r="A3" s="360" t="s">
        <v>322</v>
      </c>
      <c r="D3" t="s">
        <v>11</v>
      </c>
    </row>
    <row r="4" spans="1:4" ht="13.75" customHeight="1"/>
    <row r="5" spans="1:4" ht="88.75" customHeight="1">
      <c r="A5" s="362" t="s">
        <v>237</v>
      </c>
    </row>
    <row r="7" spans="1:4">
      <c r="A7" s="363" t="s">
        <v>1</v>
      </c>
    </row>
    <row r="8" spans="1:4" ht="25.75" customHeight="1">
      <c r="A8" s="364" t="s">
        <v>381</v>
      </c>
    </row>
    <row r="9" spans="1:4" ht="9.5" customHeight="1">
      <c r="A9" s="364"/>
    </row>
    <row r="10" spans="1:4" ht="28.25" customHeight="1">
      <c r="A10" s="364" t="s">
        <v>382</v>
      </c>
    </row>
    <row r="11" spans="1:4" ht="8.5" customHeight="1">
      <c r="A11" s="364"/>
    </row>
    <row r="12" spans="1:4" ht="81.5" customHeight="1">
      <c r="A12" s="365" t="s">
        <v>365</v>
      </c>
    </row>
    <row r="13" spans="1:4" ht="21" customHeight="1">
      <c r="A13" s="365"/>
    </row>
    <row r="14" spans="1:4" ht="149.5" customHeight="1">
      <c r="A14" s="371" t="s">
        <v>366</v>
      </c>
    </row>
    <row r="15" spans="1:4" ht="10.75" customHeight="1">
      <c r="A15" s="365"/>
    </row>
    <row r="16" spans="1:4" ht="247.25" customHeight="1">
      <c r="A16" s="371" t="s">
        <v>367</v>
      </c>
    </row>
    <row r="17" spans="1:1" ht="15" customHeight="1">
      <c r="A17" s="365"/>
    </row>
    <row r="18" spans="1:1" ht="159" customHeight="1">
      <c r="A18" s="372" t="s">
        <v>368</v>
      </c>
    </row>
    <row r="19" spans="1:1" ht="15" customHeight="1">
      <c r="A19" s="365"/>
    </row>
    <row r="20" spans="1:1" ht="113.5" customHeight="1">
      <c r="A20" s="372" t="s">
        <v>383</v>
      </c>
    </row>
    <row r="21" spans="1:1" ht="15.5" customHeight="1">
      <c r="A21" s="365"/>
    </row>
    <row r="22" spans="1:1" ht="84" customHeight="1">
      <c r="A22" s="372" t="s">
        <v>369</v>
      </c>
    </row>
    <row r="23" spans="1:1" ht="18" customHeight="1">
      <c r="A23" s="365"/>
    </row>
    <row r="24" spans="1:1" ht="167.5" customHeight="1">
      <c r="A24" s="367" t="s">
        <v>362</v>
      </c>
    </row>
    <row r="25" spans="1:1" ht="14.5" customHeight="1">
      <c r="A25" s="365"/>
    </row>
    <row r="26" spans="1:1" ht="76.75" customHeight="1">
      <c r="A26" s="367" t="s">
        <v>384</v>
      </c>
    </row>
    <row r="27" spans="1:1" ht="13.75" customHeight="1">
      <c r="A27" s="367"/>
    </row>
    <row r="28" spans="1:1" ht="145.75" customHeight="1">
      <c r="A28" s="367" t="s">
        <v>370</v>
      </c>
    </row>
    <row r="29" spans="1:1" ht="19.25" customHeight="1">
      <c r="A29" s="365"/>
    </row>
    <row r="30" spans="1:1" ht="92.5" customHeight="1">
      <c r="A30" s="367" t="s">
        <v>254</v>
      </c>
    </row>
    <row r="31" spans="1:1" ht="11.5" customHeight="1">
      <c r="A31" s="365"/>
    </row>
    <row r="32" spans="1:1" ht="97.25" customHeight="1">
      <c r="A32" s="365" t="s">
        <v>385</v>
      </c>
    </row>
    <row r="33" spans="1:1" ht="13.75" customHeight="1">
      <c r="A33" s="365"/>
    </row>
    <row r="34" spans="1:1" ht="172.25" customHeight="1">
      <c r="A34" s="365" t="s">
        <v>360</v>
      </c>
    </row>
    <row r="35" spans="1:1" ht="16.75" customHeight="1">
      <c r="A35" s="365"/>
    </row>
    <row r="36" spans="1:1" ht="169.25" customHeight="1">
      <c r="A36" s="365" t="s">
        <v>323</v>
      </c>
    </row>
    <row r="37" spans="1:1">
      <c r="A37" s="365"/>
    </row>
    <row r="38" spans="1:1" ht="160.75" customHeight="1">
      <c r="A38" s="365" t="s">
        <v>320</v>
      </c>
    </row>
    <row r="39" spans="1:1" ht="13.25" customHeight="1">
      <c r="A39" s="365"/>
    </row>
    <row r="40" spans="1:1" ht="78" customHeight="1">
      <c r="A40" s="365" t="s">
        <v>318</v>
      </c>
    </row>
    <row r="41" spans="1:1" ht="12" customHeight="1">
      <c r="A41" s="365"/>
    </row>
    <row r="42" spans="1:1" ht="64.25" customHeight="1">
      <c r="A42" s="365" t="s">
        <v>371</v>
      </c>
    </row>
    <row r="43" spans="1:1" ht="10.25" customHeight="1">
      <c r="A43" s="365"/>
    </row>
    <row r="44" spans="1:1" ht="121.25" customHeight="1">
      <c r="A44" s="365" t="s">
        <v>372</v>
      </c>
    </row>
    <row r="45" spans="1:1" ht="14.5" customHeight="1">
      <c r="A45" s="365"/>
    </row>
    <row r="46" spans="1:1" ht="40.25" customHeight="1">
      <c r="A46" s="366" t="s">
        <v>338</v>
      </c>
    </row>
    <row r="47" spans="1:1" ht="20.5" customHeight="1">
      <c r="A47" s="362" t="s">
        <v>373</v>
      </c>
    </row>
    <row r="48" spans="1:1" ht="45.5" customHeight="1">
      <c r="A48" s="362" t="s">
        <v>305</v>
      </c>
    </row>
    <row r="49" spans="1:1" ht="40.75" customHeight="1">
      <c r="A49" s="362" t="s">
        <v>374</v>
      </c>
    </row>
    <row r="50" spans="1:1" ht="43.25" customHeight="1">
      <c r="A50" s="362" t="s">
        <v>375</v>
      </c>
    </row>
    <row r="51" spans="1:1">
      <c r="A51" s="362" t="s">
        <v>206</v>
      </c>
    </row>
    <row r="52" spans="1:1" ht="28.75" customHeight="1">
      <c r="A52" s="362" t="s">
        <v>346</v>
      </c>
    </row>
    <row r="53" spans="1:1" ht="25.75" customHeight="1">
      <c r="A53" s="362" t="s">
        <v>321</v>
      </c>
    </row>
    <row r="54" spans="1:1" ht="38.5" customHeight="1">
      <c r="A54" s="362" t="s">
        <v>386</v>
      </c>
    </row>
    <row r="55" spans="1:1" ht="28.75" customHeight="1">
      <c r="A55" s="362" t="s">
        <v>347</v>
      </c>
    </row>
    <row r="56" spans="1:1" ht="12" customHeight="1">
      <c r="A56" s="365"/>
    </row>
    <row r="57" spans="1:1" ht="61.75" customHeight="1">
      <c r="A57" s="365" t="s">
        <v>324</v>
      </c>
    </row>
    <row r="58" spans="1:1" ht="11.5" customHeight="1">
      <c r="A58" s="365"/>
    </row>
    <row r="59" spans="1:1" ht="61.75" customHeight="1">
      <c r="A59" s="365" t="s">
        <v>376</v>
      </c>
    </row>
    <row r="60" spans="1:1" ht="10.25" customHeight="1">
      <c r="A60" s="365"/>
    </row>
    <row r="61" spans="1:1" ht="38.5" customHeight="1">
      <c r="A61" s="365" t="s">
        <v>325</v>
      </c>
    </row>
    <row r="62" spans="1:1" ht="11.5" customHeight="1">
      <c r="A62" s="365"/>
    </row>
    <row r="63" spans="1:1" ht="127.75" customHeight="1">
      <c r="A63" s="365" t="s">
        <v>326</v>
      </c>
    </row>
    <row r="64" spans="1:1" ht="10.25" customHeight="1">
      <c r="A64" s="365"/>
    </row>
    <row r="65" spans="1:1" ht="48.5" customHeight="1">
      <c r="A65" s="365" t="s">
        <v>327</v>
      </c>
    </row>
    <row r="66" spans="1:1" ht="12" customHeight="1">
      <c r="A66" s="365"/>
    </row>
    <row r="67" spans="1:1" ht="131.5" customHeight="1">
      <c r="A67" s="365" t="s">
        <v>328</v>
      </c>
    </row>
    <row r="68" spans="1:1" ht="12" customHeight="1">
      <c r="A68" s="365"/>
    </row>
    <row r="69" spans="1:1" ht="79.25" customHeight="1">
      <c r="A69" s="365" t="s">
        <v>348</v>
      </c>
    </row>
    <row r="70" spans="1:1" ht="12" customHeight="1">
      <c r="A70" s="365"/>
    </row>
    <row r="71" spans="1:1" ht="40.75" customHeight="1">
      <c r="A71" s="365" t="s">
        <v>317</v>
      </c>
    </row>
    <row r="72" spans="1:1" ht="10.75" customHeight="1">
      <c r="A72" s="365"/>
    </row>
    <row r="73" spans="1:1" ht="79.75" customHeight="1">
      <c r="A73" s="365" t="s">
        <v>380</v>
      </c>
    </row>
    <row r="74" spans="1:1" ht="15.5" customHeight="1">
      <c r="A74" s="365"/>
    </row>
    <row r="75" spans="1:1" ht="114.5" customHeight="1">
      <c r="A75" s="365" t="s">
        <v>331</v>
      </c>
    </row>
    <row r="76" spans="1:1" ht="12" customHeight="1">
      <c r="A76" s="365"/>
    </row>
    <row r="77" spans="1:1" ht="61.75" customHeight="1">
      <c r="A77" s="365" t="s">
        <v>349</v>
      </c>
    </row>
    <row r="78" spans="1:1" ht="10.75" customHeight="1">
      <c r="A78" s="365"/>
    </row>
    <row r="79" spans="1:1" ht="50.5" customHeight="1">
      <c r="A79" s="365" t="s">
        <v>319</v>
      </c>
    </row>
    <row r="80" spans="1:1" ht="28.25" customHeight="1">
      <c r="A80" s="365"/>
    </row>
    <row r="81" spans="1:1" ht="15">
      <c r="A81" s="367" t="s">
        <v>2</v>
      </c>
    </row>
    <row r="82" spans="1:1" ht="15">
      <c r="A82" s="367" t="s">
        <v>10</v>
      </c>
    </row>
    <row r="83" spans="1:1" ht="15">
      <c r="A83" s="367" t="s">
        <v>332</v>
      </c>
    </row>
    <row r="84" spans="1:1" ht="15">
      <c r="A84" s="367" t="s">
        <v>231</v>
      </c>
    </row>
    <row r="85" spans="1:1" ht="7.75" customHeight="1">
      <c r="A85" s="367"/>
    </row>
    <row r="86" spans="1:1" ht="15">
      <c r="A86" s="367" t="s">
        <v>3</v>
      </c>
    </row>
    <row r="87" spans="1:1" ht="15">
      <c r="A87" s="367" t="s">
        <v>12</v>
      </c>
    </row>
    <row r="88" spans="1:1" ht="6.5" customHeight="1">
      <c r="A88" s="367"/>
    </row>
    <row r="89" spans="1:1" ht="15">
      <c r="A89" s="367" t="s">
        <v>4</v>
      </c>
    </row>
    <row r="90" spans="1:1" ht="15">
      <c r="A90" s="367" t="s">
        <v>217</v>
      </c>
    </row>
    <row r="91" spans="1:1" ht="15">
      <c r="A91" s="367" t="s">
        <v>13</v>
      </c>
    </row>
    <row r="92" spans="1:1" ht="15">
      <c r="A92" s="367" t="s">
        <v>207</v>
      </c>
    </row>
    <row r="93" spans="1:1" ht="15">
      <c r="A93" s="367" t="s">
        <v>219</v>
      </c>
    </row>
    <row r="94" spans="1:1" ht="24.5" customHeight="1">
      <c r="A94" s="367" t="s">
        <v>232</v>
      </c>
    </row>
    <row r="95" spans="1:1" ht="8.5" customHeight="1">
      <c r="A95" s="367"/>
    </row>
    <row r="96" spans="1:1" ht="15">
      <c r="A96" s="367" t="s">
        <v>5</v>
      </c>
    </row>
    <row r="97" spans="1:1" ht="15">
      <c r="A97" s="367" t="s">
        <v>14</v>
      </c>
    </row>
    <row r="98" spans="1:1" ht="15">
      <c r="A98" s="367" t="s">
        <v>15</v>
      </c>
    </row>
    <row r="99" spans="1:1" ht="15">
      <c r="A99" s="367" t="s">
        <v>16</v>
      </c>
    </row>
    <row r="100" spans="1:1" ht="15">
      <c r="A100" s="367" t="s">
        <v>17</v>
      </c>
    </row>
    <row r="101" spans="1:1" ht="9.5" customHeight="1">
      <c r="A101" s="367"/>
    </row>
    <row r="102" spans="1:1" ht="15">
      <c r="A102" s="367" t="s">
        <v>6</v>
      </c>
    </row>
    <row r="103" spans="1:1" ht="15">
      <c r="A103" s="367" t="s">
        <v>208</v>
      </c>
    </row>
    <row r="104" spans="1:1" ht="9" customHeight="1">
      <c r="A104" s="367"/>
    </row>
    <row r="105" spans="1:1" ht="15">
      <c r="A105" s="367" t="s">
        <v>7</v>
      </c>
    </row>
    <row r="106" spans="1:1" ht="15">
      <c r="A106" s="367" t="s">
        <v>18</v>
      </c>
    </row>
    <row r="107" spans="1:1" ht="30">
      <c r="A107" s="368" t="s">
        <v>238</v>
      </c>
    </row>
    <row r="108" spans="1:1" ht="9" customHeight="1">
      <c r="A108" s="367"/>
    </row>
    <row r="109" spans="1:1" ht="15">
      <c r="A109" s="367" t="s">
        <v>9</v>
      </c>
    </row>
    <row r="110" spans="1:1" ht="15">
      <c r="A110" s="367" t="s">
        <v>239</v>
      </c>
    </row>
    <row r="111" spans="1:1" ht="15">
      <c r="A111" s="367" t="s">
        <v>19</v>
      </c>
    </row>
    <row r="112" spans="1:1" ht="15">
      <c r="A112" s="367" t="s">
        <v>377</v>
      </c>
    </row>
    <row r="113" spans="1:1" ht="15">
      <c r="A113" s="367" t="s">
        <v>378</v>
      </c>
    </row>
    <row r="114" spans="1:1" ht="15">
      <c r="A114" s="367" t="s">
        <v>240</v>
      </c>
    </row>
    <row r="115" spans="1:1" ht="15">
      <c r="A115" s="367" t="s">
        <v>20</v>
      </c>
    </row>
    <row r="116" spans="1:1" ht="15">
      <c r="A116" s="367" t="s">
        <v>241</v>
      </c>
    </row>
    <row r="117" spans="1:1" ht="15">
      <c r="A117" s="367" t="s">
        <v>21</v>
      </c>
    </row>
    <row r="120" spans="1:1" ht="52.75" customHeight="1">
      <c r="A120" s="369" t="s">
        <v>363</v>
      </c>
    </row>
    <row r="122" spans="1:1" ht="50" customHeight="1">
      <c r="A122" s="365" t="s">
        <v>379</v>
      </c>
    </row>
  </sheetData>
  <phoneticPr fontId="2" type="noConversion"/>
  <pageMargins left="1.06" right="1.04" top="1" bottom="1" header="0.5" footer="0.5"/>
  <pageSetup firstPageNumber="2"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C4" sqref="C4"/>
    </sheetView>
  </sheetViews>
  <sheetFormatPr baseColWidth="10" defaultColWidth="8.83203125" defaultRowHeight="12" x14ac:dyDescent="0"/>
  <cols>
    <col min="1" max="1" width="4.83203125" style="3" customWidth="1"/>
    <col min="2" max="2" width="1.83203125" style="3" customWidth="1"/>
    <col min="3" max="3" width="39.5" style="3" customWidth="1"/>
    <col min="4" max="4" width="2" style="3" customWidth="1"/>
    <col min="5" max="5" width="4.83203125" style="3" customWidth="1"/>
    <col min="6" max="6" width="2.6640625" style="3" customWidth="1"/>
    <col min="7" max="7" width="28.1640625" style="3" customWidth="1"/>
  </cols>
  <sheetData>
    <row r="1" spans="1:7" ht="28">
      <c r="A1" s="187" t="s">
        <v>22</v>
      </c>
      <c r="B1" s="23"/>
      <c r="C1" s="23"/>
      <c r="D1" s="23"/>
      <c r="E1" s="23"/>
      <c r="F1" s="23"/>
      <c r="G1" s="23"/>
    </row>
    <row r="3" spans="1:7" ht="18">
      <c r="A3" s="5" t="s">
        <v>36</v>
      </c>
      <c r="B3" s="31"/>
      <c r="C3" s="31"/>
      <c r="D3" s="31"/>
      <c r="E3" s="31"/>
      <c r="F3" s="31"/>
      <c r="G3" s="31"/>
    </row>
    <row r="5" spans="1:7">
      <c r="A5" s="3" t="s">
        <v>37</v>
      </c>
      <c r="E5" s="3" t="s">
        <v>38</v>
      </c>
    </row>
    <row r="6" spans="1:7">
      <c r="A6" s="3">
        <v>100</v>
      </c>
      <c r="C6" s="3" t="s">
        <v>39</v>
      </c>
      <c r="E6" s="3">
        <v>410</v>
      </c>
      <c r="G6" s="3" t="s">
        <v>40</v>
      </c>
    </row>
    <row r="7" spans="1:7">
      <c r="A7" s="3">
        <v>101</v>
      </c>
      <c r="C7" s="3" t="s">
        <v>41</v>
      </c>
      <c r="E7" s="3">
        <v>411</v>
      </c>
      <c r="G7" s="3" t="s">
        <v>42</v>
      </c>
    </row>
    <row r="8" spans="1:7">
      <c r="A8" s="3">
        <v>110</v>
      </c>
      <c r="C8" s="3" t="s">
        <v>43</v>
      </c>
      <c r="E8" s="3">
        <v>420</v>
      </c>
      <c r="G8" s="3" t="s">
        <v>44</v>
      </c>
    </row>
    <row r="9" spans="1:7">
      <c r="A9" s="3">
        <v>112</v>
      </c>
      <c r="C9" s="3" t="s">
        <v>45</v>
      </c>
      <c r="E9" s="3">
        <v>421</v>
      </c>
      <c r="G9" s="3" t="s">
        <v>218</v>
      </c>
    </row>
    <row r="10" spans="1:7">
      <c r="A10" s="3">
        <v>113</v>
      </c>
      <c r="C10" s="3" t="s">
        <v>46</v>
      </c>
    </row>
    <row r="11" spans="1:7">
      <c r="A11" s="3">
        <v>114</v>
      </c>
      <c r="C11" s="3" t="s">
        <v>48</v>
      </c>
      <c r="E11" s="3" t="s">
        <v>47</v>
      </c>
    </row>
    <row r="12" spans="1:7">
      <c r="A12" s="3">
        <v>115</v>
      </c>
      <c r="C12" s="3" t="s">
        <v>50</v>
      </c>
      <c r="E12" s="3">
        <v>510</v>
      </c>
      <c r="G12" s="3" t="s">
        <v>138</v>
      </c>
    </row>
    <row r="13" spans="1:7">
      <c r="A13" s="3">
        <v>120</v>
      </c>
      <c r="C13" s="3" t="s">
        <v>51</v>
      </c>
    </row>
    <row r="14" spans="1:7">
      <c r="A14" s="3">
        <v>150</v>
      </c>
      <c r="C14" s="3" t="s">
        <v>52</v>
      </c>
    </row>
    <row r="15" spans="1:7">
      <c r="A15" s="3">
        <v>151</v>
      </c>
      <c r="C15" s="3" t="s">
        <v>333</v>
      </c>
      <c r="E15" s="3" t="s">
        <v>329</v>
      </c>
    </row>
    <row r="16" spans="1:7">
      <c r="A16" s="3">
        <v>160</v>
      </c>
      <c r="C16" s="3" t="s">
        <v>55</v>
      </c>
      <c r="E16" s="3">
        <v>610</v>
      </c>
      <c r="G16" s="3" t="s">
        <v>54</v>
      </c>
    </row>
    <row r="17" spans="1:7">
      <c r="A17" s="3">
        <v>161</v>
      </c>
      <c r="C17" s="3" t="s">
        <v>334</v>
      </c>
      <c r="E17" s="3">
        <v>615</v>
      </c>
      <c r="G17" s="3" t="s">
        <v>335</v>
      </c>
    </row>
    <row r="18" spans="1:7">
      <c r="E18" s="3">
        <v>620</v>
      </c>
      <c r="G18" s="3" t="s">
        <v>63</v>
      </c>
    </row>
    <row r="19" spans="1:7">
      <c r="E19" s="3">
        <v>625</v>
      </c>
      <c r="G19" s="3" t="s">
        <v>210</v>
      </c>
    </row>
    <row r="20" spans="1:7">
      <c r="A20" s="3" t="s">
        <v>59</v>
      </c>
    </row>
    <row r="21" spans="1:7">
      <c r="A21" s="3">
        <v>210</v>
      </c>
      <c r="C21" s="3" t="s">
        <v>60</v>
      </c>
      <c r="E21" s="3" t="s">
        <v>330</v>
      </c>
    </row>
    <row r="22" spans="1:7">
      <c r="A22" s="3">
        <v>211</v>
      </c>
      <c r="C22" s="3" t="s">
        <v>62</v>
      </c>
      <c r="E22" s="3">
        <v>650</v>
      </c>
      <c r="G22" s="3" t="s">
        <v>56</v>
      </c>
    </row>
    <row r="23" spans="1:7">
      <c r="A23" s="3">
        <v>212</v>
      </c>
      <c r="C23" s="3" t="s">
        <v>64</v>
      </c>
      <c r="E23" s="3">
        <v>655</v>
      </c>
      <c r="G23" s="3" t="s">
        <v>58</v>
      </c>
    </row>
    <row r="24" spans="1:7">
      <c r="A24" s="3">
        <v>213</v>
      </c>
      <c r="C24" s="3" t="s">
        <v>66</v>
      </c>
      <c r="E24" s="3">
        <v>660</v>
      </c>
      <c r="G24" s="3" t="s">
        <v>336</v>
      </c>
    </row>
    <row r="25" spans="1:7">
      <c r="A25" s="3">
        <v>214</v>
      </c>
      <c r="C25" s="3" t="s">
        <v>67</v>
      </c>
      <c r="E25" s="3">
        <v>665</v>
      </c>
      <c r="G25" s="3" t="s">
        <v>61</v>
      </c>
    </row>
    <row r="26" spans="1:7">
      <c r="A26" s="3">
        <v>215</v>
      </c>
      <c r="C26" s="3" t="s">
        <v>69</v>
      </c>
      <c r="E26" s="3">
        <v>670</v>
      </c>
      <c r="G26" s="3" t="s">
        <v>65</v>
      </c>
    </row>
    <row r="27" spans="1:7">
      <c r="A27" s="3">
        <v>216</v>
      </c>
      <c r="C27" s="3" t="s">
        <v>71</v>
      </c>
      <c r="E27" s="3">
        <v>675</v>
      </c>
      <c r="G27" s="3" t="s">
        <v>209</v>
      </c>
    </row>
    <row r="28" spans="1:7">
      <c r="A28" s="3">
        <v>217</v>
      </c>
      <c r="C28" s="3" t="s">
        <v>73</v>
      </c>
      <c r="E28" s="3">
        <v>680</v>
      </c>
      <c r="G28" s="3" t="s">
        <v>68</v>
      </c>
    </row>
    <row r="29" spans="1:7">
      <c r="A29" s="3">
        <v>218</v>
      </c>
      <c r="C29" s="3" t="s">
        <v>74</v>
      </c>
      <c r="E29" s="3">
        <v>685</v>
      </c>
      <c r="G29" s="3" t="s">
        <v>70</v>
      </c>
    </row>
    <row r="30" spans="1:7">
      <c r="A30" s="3">
        <v>219</v>
      </c>
      <c r="C30" s="3" t="s">
        <v>211</v>
      </c>
      <c r="E30" s="3">
        <v>690</v>
      </c>
      <c r="G30" s="3" t="s">
        <v>72</v>
      </c>
    </row>
    <row r="31" spans="1:7">
      <c r="A31" s="3">
        <v>250</v>
      </c>
      <c r="C31" s="3" t="s">
        <v>75</v>
      </c>
    </row>
    <row r="33" spans="1:7">
      <c r="A33" s="3" t="s">
        <v>76</v>
      </c>
    </row>
    <row r="34" spans="1:7">
      <c r="A34" s="3">
        <v>310</v>
      </c>
      <c r="C34" s="3" t="s">
        <v>77</v>
      </c>
      <c r="E34" s="3" t="s">
        <v>79</v>
      </c>
    </row>
    <row r="35" spans="1:7">
      <c r="A35" s="3">
        <v>311</v>
      </c>
      <c r="C35" s="3" t="s">
        <v>78</v>
      </c>
      <c r="E35" s="3">
        <v>810</v>
      </c>
      <c r="G35" s="3" t="s">
        <v>81</v>
      </c>
    </row>
    <row r="36" spans="1:7">
      <c r="A36" s="3">
        <v>312</v>
      </c>
      <c r="C36" s="3" t="s">
        <v>80</v>
      </c>
    </row>
  </sheetData>
  <phoneticPr fontId="2" type="noConversion"/>
  <pageMargins left="1.03"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D1" sqref="D1"/>
    </sheetView>
  </sheetViews>
  <sheetFormatPr baseColWidth="10" defaultColWidth="8.83203125" defaultRowHeight="12" x14ac:dyDescent="0"/>
  <cols>
    <col min="1" max="1" width="10.1640625" customWidth="1"/>
    <col min="2" max="2" width="10.6640625" customWidth="1"/>
  </cols>
  <sheetData>
    <row r="1" spans="1:8" ht="19" thickBot="1">
      <c r="A1" s="137" t="s">
        <v>244</v>
      </c>
      <c r="B1" s="136"/>
    </row>
    <row r="2" spans="1:8" ht="17" thickTop="1" thickBot="1">
      <c r="A2" s="141" t="s">
        <v>245</v>
      </c>
      <c r="B2" s="142"/>
      <c r="C2" s="138" t="s">
        <v>246</v>
      </c>
      <c r="D2" s="139"/>
      <c r="E2" s="139"/>
      <c r="F2" s="139"/>
      <c r="G2" s="139"/>
      <c r="H2" s="140"/>
    </row>
    <row r="3" spans="1:8" ht="16" thickTop="1">
      <c r="A3" s="147"/>
      <c r="B3" s="149" t="s">
        <v>248</v>
      </c>
      <c r="C3" s="151"/>
      <c r="D3" s="152"/>
      <c r="E3" s="152"/>
      <c r="F3" s="152"/>
      <c r="G3" s="152"/>
      <c r="H3" s="153"/>
    </row>
    <row r="4" spans="1:8" ht="16" thickBot="1">
      <c r="A4" s="148" t="s">
        <v>247</v>
      </c>
      <c r="B4" s="150" t="s">
        <v>249</v>
      </c>
      <c r="C4" s="154">
        <v>0</v>
      </c>
      <c r="D4" s="155">
        <v>1</v>
      </c>
      <c r="E4" s="155">
        <v>2</v>
      </c>
      <c r="F4" s="155">
        <v>3</v>
      </c>
      <c r="G4" s="155">
        <v>4</v>
      </c>
      <c r="H4" s="150">
        <v>5</v>
      </c>
    </row>
    <row r="5" spans="1:8" ht="16" thickBot="1">
      <c r="A5" s="156"/>
      <c r="B5" s="157"/>
      <c r="C5" s="144" t="s">
        <v>250</v>
      </c>
      <c r="D5" s="145"/>
      <c r="E5" s="145"/>
      <c r="F5" s="145"/>
      <c r="G5" s="145"/>
      <c r="H5" s="146"/>
    </row>
    <row r="6" spans="1:8" ht="16" thickBot="1">
      <c r="A6" s="143">
        <v>0</v>
      </c>
      <c r="B6" s="143">
        <v>200</v>
      </c>
      <c r="C6" s="143">
        <v>0</v>
      </c>
      <c r="D6" s="143">
        <v>0</v>
      </c>
      <c r="E6" s="143">
        <v>0</v>
      </c>
      <c r="F6" s="143">
        <v>0</v>
      </c>
      <c r="G6" s="143">
        <v>0</v>
      </c>
      <c r="H6" s="143">
        <v>0</v>
      </c>
    </row>
    <row r="7" spans="1:8" ht="16" thickBot="1">
      <c r="A7" s="143">
        <v>200</v>
      </c>
      <c r="B7" s="143">
        <v>400</v>
      </c>
      <c r="C7" s="143">
        <v>15</v>
      </c>
      <c r="D7" s="143">
        <v>12</v>
      </c>
      <c r="E7" s="143">
        <v>8</v>
      </c>
      <c r="F7" s="143">
        <v>4</v>
      </c>
      <c r="G7" s="143">
        <v>0</v>
      </c>
      <c r="H7" s="143">
        <v>0</v>
      </c>
    </row>
    <row r="8" spans="1:8" ht="16" thickBot="1">
      <c r="A8" s="143">
        <v>400</v>
      </c>
      <c r="B8" s="143">
        <v>700</v>
      </c>
      <c r="C8" s="143">
        <v>30</v>
      </c>
      <c r="D8" s="143">
        <v>22</v>
      </c>
      <c r="E8" s="143">
        <v>17</v>
      </c>
      <c r="F8" s="143">
        <v>11</v>
      </c>
      <c r="G8" s="143">
        <v>5</v>
      </c>
      <c r="H8" s="143">
        <v>2</v>
      </c>
    </row>
    <row r="9" spans="1:8" ht="16" thickBot="1">
      <c r="A9" s="143">
        <v>700</v>
      </c>
      <c r="B9" s="143">
        <v>1200</v>
      </c>
      <c r="C9" s="143">
        <v>38</v>
      </c>
      <c r="D9" s="143">
        <v>31</v>
      </c>
      <c r="E9" s="143">
        <v>24</v>
      </c>
      <c r="F9" s="143">
        <v>17</v>
      </c>
      <c r="G9" s="143">
        <v>13</v>
      </c>
      <c r="H9" s="143">
        <v>9</v>
      </c>
    </row>
    <row r="10" spans="1:8" ht="16" thickBot="1">
      <c r="A10" s="143">
        <v>1200</v>
      </c>
      <c r="B10" s="143">
        <v>1800</v>
      </c>
      <c r="C10" s="143">
        <v>46</v>
      </c>
      <c r="D10" s="143">
        <v>39</v>
      </c>
      <c r="E10" s="143">
        <v>33</v>
      </c>
      <c r="F10" s="143">
        <v>25</v>
      </c>
      <c r="G10" s="143">
        <v>19</v>
      </c>
      <c r="H10" s="143">
        <v>11</v>
      </c>
    </row>
    <row r="11" spans="1:8" ht="16" thickBot="1">
      <c r="A11" s="143">
        <v>1800</v>
      </c>
      <c r="B11" s="143">
        <v>2500</v>
      </c>
      <c r="C11" s="143">
        <v>58</v>
      </c>
      <c r="D11" s="143">
        <v>47</v>
      </c>
      <c r="E11" s="143">
        <v>42</v>
      </c>
      <c r="F11" s="143">
        <v>31</v>
      </c>
      <c r="G11" s="143">
        <v>24</v>
      </c>
      <c r="H11" s="143">
        <v>16</v>
      </c>
    </row>
    <row r="12" spans="1:8" ht="16" thickBot="1">
      <c r="A12" s="143">
        <v>2500</v>
      </c>
      <c r="B12" s="143">
        <v>3200</v>
      </c>
      <c r="C12" s="143">
        <v>65</v>
      </c>
      <c r="D12" s="143">
        <v>58</v>
      </c>
      <c r="E12" s="143">
        <v>51</v>
      </c>
      <c r="F12" s="143">
        <v>40</v>
      </c>
      <c r="G12" s="143">
        <v>30</v>
      </c>
      <c r="H12" s="143">
        <v>22</v>
      </c>
    </row>
    <row r="13" spans="1:8" ht="15">
      <c r="A13" s="136"/>
      <c r="B13" s="136"/>
      <c r="C13" s="136"/>
      <c r="D13" s="136"/>
      <c r="E13" s="136"/>
      <c r="F13" s="136"/>
      <c r="G13" s="136"/>
      <c r="H13" s="136"/>
    </row>
    <row r="14" spans="1:8" ht="15">
      <c r="A14" s="136"/>
      <c r="B14" s="136"/>
      <c r="C14" s="136"/>
      <c r="D14" s="136"/>
      <c r="E14" s="136"/>
      <c r="F14" s="136"/>
      <c r="G14" s="136"/>
      <c r="H14" s="136"/>
    </row>
    <row r="15" spans="1:8" ht="15">
      <c r="A15" s="136"/>
      <c r="B15" s="136"/>
      <c r="C15" s="136"/>
      <c r="D15" s="136"/>
      <c r="E15" s="136"/>
      <c r="F15" s="136"/>
      <c r="G15" s="136"/>
      <c r="H15" s="136"/>
    </row>
    <row r="16" spans="1:8" ht="19" thickBot="1">
      <c r="A16" s="137" t="s">
        <v>251</v>
      </c>
      <c r="B16" s="136"/>
      <c r="C16" s="136"/>
      <c r="D16" s="136"/>
      <c r="E16" s="136"/>
      <c r="F16" s="136"/>
      <c r="G16" s="136"/>
      <c r="H16" s="136"/>
    </row>
    <row r="17" spans="1:8" ht="17" thickTop="1" thickBot="1">
      <c r="A17" s="141" t="s">
        <v>245</v>
      </c>
      <c r="B17" s="142"/>
      <c r="C17" s="138" t="s">
        <v>246</v>
      </c>
      <c r="D17" s="139"/>
      <c r="E17" s="139"/>
      <c r="F17" s="139"/>
      <c r="G17" s="139"/>
      <c r="H17" s="140"/>
    </row>
    <row r="18" spans="1:8" ht="16" thickTop="1">
      <c r="A18" s="147"/>
      <c r="B18" s="149" t="s">
        <v>248</v>
      </c>
      <c r="C18" s="151"/>
      <c r="D18" s="152"/>
      <c r="E18" s="152"/>
      <c r="F18" s="152"/>
      <c r="G18" s="152"/>
      <c r="H18" s="153"/>
    </row>
    <row r="19" spans="1:8" ht="16" thickBot="1">
      <c r="A19" s="148" t="s">
        <v>247</v>
      </c>
      <c r="B19" s="150" t="s">
        <v>249</v>
      </c>
      <c r="C19" s="154">
        <v>0</v>
      </c>
      <c r="D19" s="155">
        <v>1</v>
      </c>
      <c r="E19" s="155">
        <v>2</v>
      </c>
      <c r="F19" s="155">
        <v>3</v>
      </c>
      <c r="G19" s="155">
        <v>4</v>
      </c>
      <c r="H19" s="150">
        <v>5</v>
      </c>
    </row>
    <row r="20" spans="1:8" ht="16" thickBot="1">
      <c r="A20" s="143"/>
      <c r="B20" s="143"/>
      <c r="C20" s="144" t="s">
        <v>250</v>
      </c>
      <c r="D20" s="145"/>
      <c r="E20" s="145"/>
      <c r="F20" s="145"/>
      <c r="G20" s="145"/>
      <c r="H20" s="146"/>
    </row>
    <row r="21" spans="1:8" ht="16" thickBot="1">
      <c r="A21" s="143">
        <v>0</v>
      </c>
      <c r="B21" s="143">
        <v>400</v>
      </c>
      <c r="C21" s="143">
        <v>0</v>
      </c>
      <c r="D21" s="143">
        <v>0</v>
      </c>
      <c r="E21" s="143">
        <v>0</v>
      </c>
      <c r="F21" s="143">
        <v>0</v>
      </c>
      <c r="G21" s="143">
        <v>0</v>
      </c>
      <c r="H21" s="143">
        <v>0</v>
      </c>
    </row>
    <row r="22" spans="1:8" ht="16" thickBot="1">
      <c r="A22" s="143">
        <v>400</v>
      </c>
      <c r="B22" s="143">
        <v>700</v>
      </c>
      <c r="C22" s="143">
        <v>9</v>
      </c>
      <c r="D22" s="143">
        <v>5</v>
      </c>
      <c r="E22" s="143">
        <v>2</v>
      </c>
      <c r="F22" s="143">
        <v>0</v>
      </c>
      <c r="G22" s="143">
        <v>0</v>
      </c>
      <c r="H22" s="143">
        <v>0</v>
      </c>
    </row>
    <row r="23" spans="1:8" ht="16" thickBot="1">
      <c r="A23" s="143">
        <v>700</v>
      </c>
      <c r="B23" s="143">
        <v>1000</v>
      </c>
      <c r="C23" s="143">
        <v>17</v>
      </c>
      <c r="D23" s="143">
        <v>12</v>
      </c>
      <c r="E23" s="143">
        <v>7</v>
      </c>
      <c r="F23" s="143">
        <v>5</v>
      </c>
      <c r="G23" s="143">
        <v>3</v>
      </c>
      <c r="H23" s="143">
        <v>0</v>
      </c>
    </row>
    <row r="24" spans="1:8" ht="16" thickBot="1">
      <c r="A24" s="143">
        <v>1000</v>
      </c>
      <c r="B24" s="143">
        <v>1400</v>
      </c>
      <c r="C24" s="143">
        <v>40</v>
      </c>
      <c r="D24" s="143">
        <v>34</v>
      </c>
      <c r="E24" s="143">
        <v>27</v>
      </c>
      <c r="F24" s="143">
        <v>19</v>
      </c>
      <c r="G24" s="143">
        <v>14</v>
      </c>
      <c r="H24" s="143">
        <v>5</v>
      </c>
    </row>
    <row r="25" spans="1:8" ht="16" thickBot="1">
      <c r="A25" s="143">
        <v>1400</v>
      </c>
      <c r="B25" s="143">
        <v>1800</v>
      </c>
      <c r="C25" s="143">
        <v>52</v>
      </c>
      <c r="D25" s="143">
        <v>46</v>
      </c>
      <c r="E25" s="143">
        <v>37</v>
      </c>
      <c r="F25" s="143">
        <v>25</v>
      </c>
      <c r="G25" s="143">
        <v>19</v>
      </c>
      <c r="H25" s="143">
        <v>11</v>
      </c>
    </row>
    <row r="26" spans="1:8" ht="16" thickBot="1">
      <c r="A26" s="143">
        <v>1800</v>
      </c>
      <c r="B26" s="143">
        <v>2500</v>
      </c>
      <c r="C26" s="143">
        <v>61</v>
      </c>
      <c r="D26" s="143">
        <v>52</v>
      </c>
      <c r="E26" s="143">
        <v>41</v>
      </c>
      <c r="F26" s="143">
        <v>34</v>
      </c>
      <c r="G26" s="143">
        <v>24</v>
      </c>
      <c r="H26" s="143">
        <v>20</v>
      </c>
    </row>
    <row r="28" spans="1:8">
      <c r="A28" s="88" t="s">
        <v>337</v>
      </c>
    </row>
    <row r="32" spans="1:8">
      <c r="A32" s="88" t="s">
        <v>361</v>
      </c>
    </row>
  </sheetData>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3"/>
  <sheetViews>
    <sheetView workbookViewId="0">
      <selection sqref="A1:B53"/>
    </sheetView>
  </sheetViews>
  <sheetFormatPr baseColWidth="10" defaultColWidth="8.83203125" defaultRowHeight="12" x14ac:dyDescent="0"/>
  <cols>
    <col min="1" max="1" width="56.1640625" style="88" customWidth="1"/>
    <col min="2" max="2" width="13.33203125" style="345" customWidth="1"/>
    <col min="3" max="7" width="8.83203125" style="88"/>
  </cols>
  <sheetData>
    <row r="1" spans="1:2" ht="18">
      <c r="A1" s="161" t="s">
        <v>255</v>
      </c>
    </row>
    <row r="2" spans="1:2" ht="14">
      <c r="A2" s="162" t="s">
        <v>256</v>
      </c>
    </row>
    <row r="3" spans="1:2" ht="14">
      <c r="A3" s="162" t="s">
        <v>267</v>
      </c>
      <c r="B3" s="302">
        <v>3844.29</v>
      </c>
    </row>
    <row r="4" spans="1:2" ht="14">
      <c r="A4" s="162" t="s">
        <v>269</v>
      </c>
      <c r="B4" s="302">
        <v>3592.8</v>
      </c>
    </row>
    <row r="5" spans="1:2" ht="14">
      <c r="A5" s="162" t="s">
        <v>270</v>
      </c>
      <c r="B5" s="302">
        <v>251.49</v>
      </c>
    </row>
    <row r="6" spans="1:2" ht="14">
      <c r="A6" s="162" t="s">
        <v>271</v>
      </c>
      <c r="B6" s="302">
        <v>2827.18</v>
      </c>
    </row>
    <row r="7" spans="1:2" ht="14">
      <c r="A7" s="162" t="s">
        <v>257</v>
      </c>
      <c r="B7" s="302"/>
    </row>
    <row r="8" spans="1:2" ht="14">
      <c r="A8" s="162" t="s">
        <v>272</v>
      </c>
      <c r="B8" s="302">
        <v>38507</v>
      </c>
    </row>
    <row r="9" spans="1:2" ht="14">
      <c r="A9" s="162" t="s">
        <v>273</v>
      </c>
      <c r="B9" s="302">
        <v>37477</v>
      </c>
    </row>
    <row r="10" spans="1:2" ht="14">
      <c r="A10" s="162" t="s">
        <v>274</v>
      </c>
      <c r="B10" s="302">
        <v>1030</v>
      </c>
    </row>
    <row r="11" spans="1:2" ht="14">
      <c r="A11" s="162" t="s">
        <v>258</v>
      </c>
      <c r="B11" s="302"/>
    </row>
    <row r="12" spans="1:2" ht="14">
      <c r="A12" s="162" t="s">
        <v>275</v>
      </c>
      <c r="B12" s="302">
        <v>44000</v>
      </c>
    </row>
    <row r="13" spans="1:2" ht="14">
      <c r="A13" s="162" t="s">
        <v>276</v>
      </c>
      <c r="B13" s="302">
        <v>32494.14</v>
      </c>
    </row>
    <row r="14" spans="1:2" ht="14">
      <c r="A14" s="162" t="s">
        <v>277</v>
      </c>
      <c r="B14" s="302">
        <v>57800</v>
      </c>
    </row>
    <row r="15" spans="1:2" ht="14">
      <c r="A15" s="162" t="s">
        <v>278</v>
      </c>
      <c r="B15" s="302">
        <v>4046</v>
      </c>
    </row>
    <row r="16" spans="1:2" ht="14">
      <c r="A16" s="162" t="s">
        <v>279</v>
      </c>
      <c r="B16" s="302">
        <v>17.600000000000001</v>
      </c>
    </row>
    <row r="17" spans="1:2" ht="14">
      <c r="A17" s="162" t="s">
        <v>280</v>
      </c>
      <c r="B17" s="302">
        <v>1760.36</v>
      </c>
    </row>
    <row r="18" spans="1:2" ht="14">
      <c r="A18" s="162" t="s">
        <v>281</v>
      </c>
      <c r="B18" s="302">
        <v>107588.76</v>
      </c>
    </row>
    <row r="19" spans="1:2" ht="14">
      <c r="A19" s="162" t="s">
        <v>259</v>
      </c>
      <c r="B19" s="302"/>
    </row>
    <row r="20" spans="1:2" ht="14">
      <c r="A20" s="162" t="s">
        <v>282</v>
      </c>
      <c r="B20" s="302">
        <v>42835.89</v>
      </c>
    </row>
    <row r="21" spans="1:2" ht="14">
      <c r="A21" s="162" t="s">
        <v>283</v>
      </c>
      <c r="B21" s="302">
        <v>30308.28</v>
      </c>
    </row>
    <row r="22" spans="1:2" ht="14">
      <c r="A22" s="162" t="s">
        <v>284</v>
      </c>
      <c r="B22" s="302">
        <v>73144.17</v>
      </c>
    </row>
    <row r="23" spans="1:2" ht="14">
      <c r="A23" s="162" t="s">
        <v>260</v>
      </c>
      <c r="B23" s="302"/>
    </row>
    <row r="24" spans="1:2" ht="14">
      <c r="A24" s="162" t="s">
        <v>281</v>
      </c>
      <c r="B24" s="302">
        <v>34444.589999999997</v>
      </c>
    </row>
    <row r="25" spans="1:2" ht="14">
      <c r="A25" s="162" t="s">
        <v>285</v>
      </c>
      <c r="B25" s="302">
        <v>1939.97</v>
      </c>
    </row>
    <row r="26" spans="1:2" ht="14">
      <c r="A26" s="162" t="s">
        <v>286</v>
      </c>
      <c r="B26" s="302">
        <v>2155.6799999999998</v>
      </c>
    </row>
    <row r="27" spans="1:2" ht="14">
      <c r="A27" s="162" t="s">
        <v>287</v>
      </c>
      <c r="B27" s="302">
        <v>8090</v>
      </c>
    </row>
    <row r="28" spans="1:2" ht="14">
      <c r="A28" s="162" t="s">
        <v>268</v>
      </c>
      <c r="B28" s="302">
        <v>6252.16</v>
      </c>
    </row>
    <row r="29" spans="1:2" ht="14">
      <c r="A29" s="162" t="s">
        <v>261</v>
      </c>
      <c r="B29" s="302"/>
    </row>
    <row r="30" spans="1:2" ht="14">
      <c r="A30" s="162" t="s">
        <v>262</v>
      </c>
      <c r="B30" s="302"/>
    </row>
    <row r="31" spans="1:2" ht="14">
      <c r="A31" s="162" t="s">
        <v>288</v>
      </c>
      <c r="B31" s="302">
        <v>118135.93</v>
      </c>
    </row>
    <row r="32" spans="1:2" ht="14">
      <c r="A32" s="162" t="s">
        <v>289</v>
      </c>
      <c r="B32" s="302">
        <v>1683.56</v>
      </c>
    </row>
    <row r="33" spans="1:2" ht="14">
      <c r="A33" s="162" t="s">
        <v>290</v>
      </c>
      <c r="B33" s="302">
        <v>118719.49</v>
      </c>
    </row>
    <row r="34" spans="1:2" ht="14">
      <c r="A34" s="162" t="s">
        <v>291</v>
      </c>
      <c r="B34" s="302">
        <v>61392.800000000003</v>
      </c>
    </row>
    <row r="35" spans="1:2" ht="14">
      <c r="A35" s="162" t="s">
        <v>306</v>
      </c>
      <c r="B35" s="302">
        <v>67180.240000000005</v>
      </c>
    </row>
    <row r="36" spans="1:2" ht="14">
      <c r="A36" s="162" t="s">
        <v>263</v>
      </c>
      <c r="B36" s="302"/>
    </row>
    <row r="37" spans="1:2" ht="14">
      <c r="A37" s="162" t="s">
        <v>292</v>
      </c>
      <c r="B37" s="302">
        <v>61240.75</v>
      </c>
    </row>
    <row r="38" spans="1:2" ht="14">
      <c r="A38" s="162" t="s">
        <v>293</v>
      </c>
      <c r="B38" s="302">
        <v>26028.15</v>
      </c>
    </row>
    <row r="39" spans="1:2" ht="14">
      <c r="A39" s="162" t="s">
        <v>294</v>
      </c>
      <c r="B39" s="302">
        <v>15997.31</v>
      </c>
    </row>
    <row r="40" spans="1:2" ht="14">
      <c r="A40" s="162" t="s">
        <v>295</v>
      </c>
      <c r="B40" s="302">
        <v>9853.5499999999993</v>
      </c>
    </row>
    <row r="41" spans="1:2" ht="14">
      <c r="A41" s="162" t="s">
        <v>264</v>
      </c>
      <c r="B41" s="302"/>
    </row>
    <row r="42" spans="1:2" ht="14">
      <c r="A42" s="162" t="s">
        <v>296</v>
      </c>
      <c r="B42" s="302">
        <v>16353.55</v>
      </c>
    </row>
    <row r="43" spans="1:2" ht="14">
      <c r="A43" s="162" t="s">
        <v>265</v>
      </c>
      <c r="B43" s="302"/>
    </row>
    <row r="44" spans="1:2" ht="14">
      <c r="A44" s="162" t="s">
        <v>297</v>
      </c>
      <c r="B44" s="302">
        <v>40180.239999999998</v>
      </c>
    </row>
    <row r="45" spans="1:2" ht="14">
      <c r="A45" s="162" t="s">
        <v>298</v>
      </c>
      <c r="B45" s="302">
        <v>22180</v>
      </c>
    </row>
    <row r="46" spans="1:2" ht="14">
      <c r="A46" s="162" t="s">
        <v>299</v>
      </c>
      <c r="B46" s="302">
        <v>62360.24</v>
      </c>
    </row>
    <row r="47" spans="1:2" ht="14">
      <c r="A47" s="162" t="s">
        <v>300</v>
      </c>
      <c r="B47" s="302">
        <v>30881.69</v>
      </c>
    </row>
    <row r="48" spans="1:2" ht="14">
      <c r="A48" s="162" t="s">
        <v>301</v>
      </c>
      <c r="B48" s="302">
        <v>15125</v>
      </c>
    </row>
    <row r="49" spans="1:2" ht="14">
      <c r="A49" s="162" t="s">
        <v>302</v>
      </c>
      <c r="B49" s="302">
        <v>46006.69</v>
      </c>
    </row>
    <row r="50" spans="1:2" ht="14">
      <c r="A50" s="162" t="s">
        <v>303</v>
      </c>
      <c r="B50" s="302">
        <v>62360.24</v>
      </c>
    </row>
    <row r="51" spans="1:2" ht="14">
      <c r="A51" s="162" t="s">
        <v>266</v>
      </c>
      <c r="B51" s="302"/>
    </row>
    <row r="52" spans="1:2" ht="14">
      <c r="A52" s="162" t="s">
        <v>304</v>
      </c>
      <c r="B52" s="302">
        <v>62680.24</v>
      </c>
    </row>
    <row r="53" spans="1:2">
      <c r="B53" s="302"/>
    </row>
  </sheetData>
  <phoneticPr fontId="2" type="noConversion"/>
  <pageMargins left="0.75" right="0.75" top="1" bottom="1" header="0.5" footer="0.5"/>
  <pageSetup scale="92"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cols>
    <col min="1" max="1" width="86.6640625" customWidth="1"/>
  </cols>
  <sheetData>
    <row r="1" spans="1:1" ht="241.5" customHeight="1">
      <c r="A1" s="1" t="s">
        <v>35</v>
      </c>
    </row>
  </sheetData>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33"/>
  <sheetViews>
    <sheetView topLeftCell="A2" zoomScale="80" zoomScaleNormal="80" zoomScalePageLayoutView="80" workbookViewId="0">
      <selection activeCell="J7" sqref="J7"/>
    </sheetView>
  </sheetViews>
  <sheetFormatPr baseColWidth="10" defaultColWidth="8.83203125" defaultRowHeight="12" x14ac:dyDescent="0"/>
  <cols>
    <col min="1" max="1" width="2.1640625" style="88" customWidth="1"/>
    <col min="2" max="2" width="4.83203125" style="88" customWidth="1"/>
    <col min="3" max="3" width="3.33203125" style="88" customWidth="1"/>
    <col min="4" max="4" width="4.5" style="88" customWidth="1"/>
    <col min="5" max="5" width="25.6640625" style="88" customWidth="1"/>
    <col min="6" max="6" width="4.6640625" style="87" customWidth="1"/>
    <col min="7" max="10" width="16.6640625" style="87" customWidth="1"/>
    <col min="11" max="11" width="2.6640625" style="87" customWidth="1"/>
    <col min="12" max="12" width="8.83203125" style="87"/>
    <col min="13" max="21" width="8.83203125" style="88"/>
  </cols>
  <sheetData>
    <row r="1" spans="1:13" s="88" customFormat="1" ht="17">
      <c r="A1" s="6"/>
      <c r="B1" s="7" t="s">
        <v>97</v>
      </c>
      <c r="C1" s="95"/>
      <c r="D1" s="96"/>
      <c r="E1" s="96"/>
      <c r="F1" s="97"/>
      <c r="G1" s="97"/>
      <c r="H1" s="98"/>
      <c r="I1" s="98"/>
      <c r="J1" s="98" t="s">
        <v>224</v>
      </c>
      <c r="K1" s="69"/>
      <c r="L1" s="87"/>
    </row>
    <row r="2" spans="1:13" s="88" customFormat="1" ht="13" thickBot="1">
      <c r="A2" s="10"/>
      <c r="B2" s="100"/>
      <c r="C2" s="100"/>
      <c r="D2" s="100"/>
      <c r="E2" s="100"/>
      <c r="F2" s="101"/>
      <c r="G2" s="102"/>
      <c r="H2" s="102"/>
      <c r="I2" s="102"/>
      <c r="J2" s="102"/>
      <c r="K2" s="70"/>
      <c r="L2" s="87"/>
    </row>
    <row r="3" spans="1:13" s="88" customFormat="1" ht="34" thickTop="1">
      <c r="A3" s="12"/>
      <c r="B3" s="108" t="s">
        <v>313</v>
      </c>
      <c r="C3" s="13"/>
      <c r="D3" s="14" t="s">
        <v>98</v>
      </c>
      <c r="E3" s="15" t="s">
        <v>99</v>
      </c>
      <c r="F3" s="383" t="s">
        <v>100</v>
      </c>
      <c r="G3" s="260" t="s">
        <v>101</v>
      </c>
      <c r="H3" s="73" t="s">
        <v>102</v>
      </c>
      <c r="I3" s="73" t="s">
        <v>103</v>
      </c>
      <c r="J3" s="273" t="s">
        <v>316</v>
      </c>
      <c r="K3" s="71"/>
      <c r="L3" s="87"/>
    </row>
    <row r="4" spans="1:13" s="87" customFormat="1" ht="14" customHeight="1">
      <c r="A4" s="188">
        <v>1</v>
      </c>
      <c r="B4" s="376" t="s">
        <v>389</v>
      </c>
      <c r="C4" s="377">
        <v>10</v>
      </c>
      <c r="D4" s="378">
        <v>1001</v>
      </c>
      <c r="E4" s="379" t="s">
        <v>27</v>
      </c>
      <c r="F4" s="460" t="s">
        <v>400</v>
      </c>
      <c r="G4" s="502">
        <v>951.44</v>
      </c>
      <c r="H4" s="502">
        <v>889.2</v>
      </c>
      <c r="I4" s="502">
        <v>62.24</v>
      </c>
      <c r="J4" s="503">
        <v>711.36</v>
      </c>
      <c r="K4" s="79">
        <v>1</v>
      </c>
    </row>
    <row r="5" spans="1:13" s="88" customFormat="1" ht="14" customHeight="1">
      <c r="A5" s="16">
        <v>2</v>
      </c>
      <c r="B5" s="376" t="s">
        <v>389</v>
      </c>
      <c r="C5" s="377">
        <v>10</v>
      </c>
      <c r="D5" s="378">
        <v>1002</v>
      </c>
      <c r="E5" s="379" t="s">
        <v>31</v>
      </c>
      <c r="F5" s="460" t="s">
        <v>400</v>
      </c>
      <c r="G5" s="504">
        <v>808.92</v>
      </c>
      <c r="H5" s="504">
        <v>756</v>
      </c>
      <c r="I5" s="504">
        <v>52.92</v>
      </c>
      <c r="J5" s="503">
        <v>604.79999999999995</v>
      </c>
      <c r="K5" s="24">
        <v>2</v>
      </c>
      <c r="L5" s="87"/>
    </row>
    <row r="6" spans="1:13" s="88" customFormat="1" ht="14" customHeight="1" thickBot="1">
      <c r="A6" s="16">
        <v>3</v>
      </c>
      <c r="B6" s="376" t="s">
        <v>389</v>
      </c>
      <c r="C6" s="377">
        <v>27</v>
      </c>
      <c r="D6" s="378">
        <v>1003</v>
      </c>
      <c r="E6" s="379" t="s">
        <v>27</v>
      </c>
      <c r="F6" s="460" t="s">
        <v>400</v>
      </c>
      <c r="G6" s="505">
        <v>2083.9299999999998</v>
      </c>
      <c r="H6" s="505">
        <v>1947.6</v>
      </c>
      <c r="I6" s="505">
        <v>136.33000000000001</v>
      </c>
      <c r="J6" s="506">
        <v>1511.02</v>
      </c>
      <c r="K6" s="24">
        <v>3</v>
      </c>
      <c r="L6" s="87"/>
    </row>
    <row r="7" spans="1:13" s="88" customFormat="1" ht="14" customHeight="1" thickTop="1">
      <c r="A7" s="16">
        <v>4</v>
      </c>
      <c r="B7" s="380"/>
      <c r="C7" s="55"/>
      <c r="D7" s="55"/>
      <c r="E7" s="56"/>
      <c r="F7" s="381"/>
      <c r="G7" s="507">
        <v>3844.29</v>
      </c>
      <c r="H7" s="507">
        <v>3592.8</v>
      </c>
      <c r="I7" s="500">
        <v>251.49</v>
      </c>
      <c r="J7" s="501">
        <v>2827.18</v>
      </c>
      <c r="K7" s="24">
        <v>4</v>
      </c>
      <c r="L7" s="87"/>
    </row>
    <row r="8" spans="1:13" s="88" customFormat="1" ht="14" customHeight="1">
      <c r="A8" s="16">
        <v>5</v>
      </c>
      <c r="B8" s="380"/>
      <c r="C8" s="55"/>
      <c r="D8" s="55"/>
      <c r="E8" s="56"/>
      <c r="F8" s="381"/>
      <c r="G8"/>
      <c r="H8"/>
      <c r="I8" s="498"/>
      <c r="J8" s="499"/>
      <c r="K8" s="24">
        <v>5</v>
      </c>
      <c r="L8" s="87"/>
    </row>
    <row r="9" spans="1:13" s="88" customFormat="1" ht="14" customHeight="1">
      <c r="A9" s="16">
        <v>6</v>
      </c>
      <c r="B9" s="89"/>
      <c r="C9" s="90"/>
      <c r="D9" s="90"/>
      <c r="E9" s="91"/>
      <c r="F9" s="92"/>
      <c r="G9" s="93"/>
      <c r="H9" s="93"/>
      <c r="I9" s="93"/>
      <c r="J9" s="94"/>
      <c r="K9" s="24">
        <v>6</v>
      </c>
      <c r="L9" s="87"/>
    </row>
    <row r="10" spans="1:13" s="88" customFormat="1" ht="14" customHeight="1">
      <c r="A10" s="16">
        <v>7</v>
      </c>
      <c r="B10" s="89"/>
      <c r="C10" s="90"/>
      <c r="D10" s="90"/>
      <c r="E10" s="91"/>
      <c r="F10" s="92"/>
      <c r="G10"/>
      <c r="H10" s="93"/>
      <c r="I10" s="93"/>
      <c r="J10" s="94"/>
      <c r="K10" s="24">
        <v>7</v>
      </c>
      <c r="L10" s="87"/>
    </row>
    <row r="11" spans="1:13" s="88" customFormat="1" ht="14" customHeight="1">
      <c r="A11" s="16">
        <v>8</v>
      </c>
      <c r="B11" s="89"/>
      <c r="C11" s="90"/>
      <c r="D11" s="90"/>
      <c r="E11" s="91"/>
      <c r="F11" s="92"/>
      <c r="G11" s="93"/>
      <c r="H11" s="93"/>
      <c r="I11" s="93"/>
      <c r="J11" s="94"/>
      <c r="K11" s="24">
        <v>8</v>
      </c>
      <c r="L11" s="87"/>
    </row>
    <row r="12" spans="1:13" s="88" customFormat="1" ht="14" customHeight="1">
      <c r="A12" s="16">
        <v>9</v>
      </c>
      <c r="B12" s="89"/>
      <c r="C12" s="90"/>
      <c r="D12" s="90"/>
      <c r="E12" s="91"/>
      <c r="F12" s="92"/>
      <c r="G12" s="93"/>
      <c r="H12" s="93"/>
      <c r="I12" s="93"/>
      <c r="J12" s="94"/>
      <c r="K12" s="24">
        <v>9</v>
      </c>
      <c r="L12" s="87"/>
      <c r="M12" s="184"/>
    </row>
    <row r="13" spans="1:13" s="88" customFormat="1" ht="14" customHeight="1">
      <c r="A13" s="16">
        <v>10</v>
      </c>
      <c r="B13" s="89"/>
      <c r="C13" s="90"/>
      <c r="D13" s="90"/>
      <c r="E13" s="91"/>
      <c r="F13" s="92"/>
      <c r="G13" s="93"/>
      <c r="H13" s="93"/>
      <c r="I13" s="93"/>
      <c r="J13" s="94"/>
      <c r="K13" s="24">
        <v>10</v>
      </c>
      <c r="L13" s="87"/>
    </row>
    <row r="14" spans="1:13" s="88" customFormat="1" ht="14" customHeight="1">
      <c r="A14" s="16">
        <v>11</v>
      </c>
      <c r="B14" s="89"/>
      <c r="C14" s="90"/>
      <c r="D14" s="90"/>
      <c r="E14" s="91"/>
      <c r="F14" s="92"/>
      <c r="G14" s="93"/>
      <c r="H14" s="93"/>
      <c r="I14" s="93"/>
      <c r="J14" s="94"/>
      <c r="K14" s="24">
        <v>11</v>
      </c>
      <c r="L14" s="87"/>
    </row>
    <row r="15" spans="1:13" s="88" customFormat="1" ht="14" customHeight="1">
      <c r="A15" s="16">
        <v>12</v>
      </c>
      <c r="B15" s="89"/>
      <c r="C15" s="90"/>
      <c r="D15" s="90"/>
      <c r="E15" s="91"/>
      <c r="F15" s="92"/>
      <c r="G15" s="93"/>
      <c r="H15" s="93"/>
      <c r="I15" s="93"/>
      <c r="J15" s="93"/>
      <c r="K15" s="72">
        <v>12</v>
      </c>
      <c r="L15" s="87"/>
    </row>
    <row r="16" spans="1:13" s="88" customFormat="1" ht="14" customHeight="1">
      <c r="A16" s="16">
        <v>13</v>
      </c>
      <c r="B16" s="89"/>
      <c r="C16" s="90"/>
      <c r="D16" s="90"/>
      <c r="E16" s="91"/>
      <c r="F16" s="92"/>
      <c r="G16" s="93"/>
      <c r="H16" s="105"/>
      <c r="I16" s="106"/>
      <c r="J16" s="93"/>
      <c r="K16" s="72">
        <v>13</v>
      </c>
      <c r="L16" s="87"/>
    </row>
    <row r="17" spans="1:11" ht="14" customHeight="1">
      <c r="A17" s="16">
        <v>14</v>
      </c>
      <c r="B17" s="89"/>
      <c r="C17" s="90"/>
      <c r="D17" s="90"/>
      <c r="E17" s="91"/>
      <c r="F17" s="92"/>
      <c r="G17" s="93"/>
      <c r="H17" s="93"/>
      <c r="I17" s="93"/>
      <c r="J17" s="93"/>
      <c r="K17" s="72">
        <v>14</v>
      </c>
    </row>
    <row r="18" spans="1:11" ht="14" customHeight="1">
      <c r="A18" s="16">
        <v>15</v>
      </c>
      <c r="B18" s="89"/>
      <c r="C18" s="90"/>
      <c r="D18" s="90"/>
      <c r="E18" s="91"/>
      <c r="F18" s="92"/>
      <c r="G18" s="93"/>
      <c r="H18" s="93"/>
      <c r="I18" s="93"/>
      <c r="J18" s="93"/>
      <c r="K18" s="72">
        <v>15</v>
      </c>
    </row>
    <row r="19" spans="1:11" ht="14" customHeight="1">
      <c r="A19" s="16">
        <v>16</v>
      </c>
      <c r="B19" s="89"/>
      <c r="C19" s="90"/>
      <c r="D19" s="90"/>
      <c r="E19" s="91"/>
      <c r="F19" s="92"/>
      <c r="G19" s="93"/>
      <c r="H19" s="93"/>
      <c r="I19" s="93"/>
      <c r="J19" s="93"/>
      <c r="K19" s="72">
        <v>16</v>
      </c>
    </row>
    <row r="20" spans="1:11" ht="14" customHeight="1">
      <c r="A20" s="16">
        <v>17</v>
      </c>
      <c r="B20" s="89"/>
      <c r="C20" s="90"/>
      <c r="D20" s="90"/>
      <c r="E20" s="91"/>
      <c r="F20" s="92"/>
      <c r="G20" s="93"/>
      <c r="H20" s="93"/>
      <c r="I20" s="93"/>
      <c r="J20" s="93"/>
      <c r="K20" s="72">
        <v>17</v>
      </c>
    </row>
    <row r="21" spans="1:11" ht="14" customHeight="1">
      <c r="A21" s="16">
        <v>18</v>
      </c>
      <c r="B21" s="89"/>
      <c r="C21" s="90"/>
      <c r="D21" s="90"/>
      <c r="E21" s="91"/>
      <c r="F21" s="92"/>
      <c r="G21" s="93"/>
      <c r="H21" s="93"/>
      <c r="I21" s="93"/>
      <c r="J21" s="93"/>
      <c r="K21" s="72">
        <v>18</v>
      </c>
    </row>
    <row r="22" spans="1:11" ht="14" customHeight="1">
      <c r="A22" s="16">
        <v>19</v>
      </c>
      <c r="B22" s="89"/>
      <c r="C22" s="90"/>
      <c r="D22" s="90"/>
      <c r="E22" s="91"/>
      <c r="F22" s="92"/>
      <c r="G22" s="93"/>
      <c r="H22" s="93"/>
      <c r="I22" s="93"/>
      <c r="J22" s="93"/>
      <c r="K22" s="72">
        <v>19</v>
      </c>
    </row>
    <row r="23" spans="1:11" ht="14" customHeight="1">
      <c r="A23" s="16">
        <v>20</v>
      </c>
      <c r="B23" s="89"/>
      <c r="C23" s="90"/>
      <c r="D23" s="90"/>
      <c r="E23" s="91"/>
      <c r="F23" s="92"/>
      <c r="G23" s="93"/>
      <c r="H23" s="93"/>
      <c r="I23" s="93"/>
      <c r="J23" s="93"/>
      <c r="K23" s="72">
        <v>20</v>
      </c>
    </row>
    <row r="24" spans="1:11" ht="14" customHeight="1">
      <c r="A24" s="16">
        <v>21</v>
      </c>
      <c r="B24" s="89"/>
      <c r="C24" s="90"/>
      <c r="D24" s="90"/>
      <c r="E24" s="91"/>
      <c r="F24" s="92"/>
      <c r="G24" s="93"/>
      <c r="H24" s="93"/>
      <c r="I24" s="93"/>
      <c r="J24" s="93"/>
      <c r="K24" s="72">
        <v>21</v>
      </c>
    </row>
    <row r="25" spans="1:11" ht="14" customHeight="1">
      <c r="A25" s="16">
        <v>22</v>
      </c>
      <c r="B25" s="89"/>
      <c r="C25" s="90"/>
      <c r="D25" s="90"/>
      <c r="E25" s="91"/>
      <c r="F25" s="92"/>
      <c r="G25" s="93"/>
      <c r="H25" s="93"/>
      <c r="I25" s="93"/>
      <c r="J25" s="93"/>
      <c r="K25" s="72">
        <v>22</v>
      </c>
    </row>
    <row r="26" spans="1:11" ht="14" customHeight="1">
      <c r="A26" s="16">
        <v>23</v>
      </c>
      <c r="B26" s="89"/>
      <c r="C26" s="90"/>
      <c r="D26" s="90"/>
      <c r="E26" s="91"/>
      <c r="F26" s="92"/>
      <c r="G26" s="93"/>
      <c r="H26" s="93"/>
      <c r="I26" s="93"/>
      <c r="J26" s="93"/>
      <c r="K26" s="72">
        <v>23</v>
      </c>
    </row>
    <row r="27" spans="1:11" hidden="1">
      <c r="A27" s="16">
        <v>24</v>
      </c>
      <c r="B27" s="89"/>
      <c r="C27" s="90"/>
      <c r="D27" s="90"/>
      <c r="E27" s="91"/>
      <c r="F27" s="92"/>
      <c r="G27" s="106"/>
      <c r="H27" s="106"/>
      <c r="I27" s="106"/>
      <c r="J27" s="106"/>
      <c r="K27" s="72">
        <v>24</v>
      </c>
    </row>
    <row r="28" spans="1:11" hidden="1">
      <c r="A28" s="16">
        <v>25</v>
      </c>
      <c r="B28" s="89"/>
      <c r="C28" s="90"/>
      <c r="D28" s="90"/>
      <c r="E28" s="91"/>
      <c r="F28" s="92"/>
      <c r="G28" s="106"/>
      <c r="H28" s="106"/>
      <c r="I28" s="106"/>
      <c r="J28" s="106"/>
      <c r="K28" s="72">
        <v>25</v>
      </c>
    </row>
    <row r="29" spans="1:11" hidden="1">
      <c r="A29" s="16">
        <v>26</v>
      </c>
      <c r="B29" s="89"/>
      <c r="C29" s="90"/>
      <c r="D29" s="90"/>
      <c r="E29" s="91"/>
      <c r="F29" s="92"/>
      <c r="G29" s="106"/>
      <c r="H29" s="106"/>
      <c r="I29" s="106"/>
      <c r="J29" s="106"/>
      <c r="K29" s="72">
        <v>26</v>
      </c>
    </row>
    <row r="30" spans="1:11" hidden="1">
      <c r="A30" s="16">
        <v>27</v>
      </c>
      <c r="B30" s="89"/>
      <c r="C30" s="90"/>
      <c r="D30" s="90"/>
      <c r="E30" s="91"/>
      <c r="F30" s="92"/>
      <c r="G30" s="106"/>
      <c r="H30" s="106"/>
      <c r="I30" s="106"/>
      <c r="J30" s="106"/>
      <c r="K30" s="72">
        <v>27</v>
      </c>
    </row>
    <row r="31" spans="1:11" hidden="1">
      <c r="A31" s="16">
        <v>28</v>
      </c>
      <c r="B31" s="89"/>
      <c r="C31" s="90"/>
      <c r="D31" s="90"/>
      <c r="E31" s="91"/>
      <c r="F31" s="92"/>
      <c r="G31" s="106"/>
      <c r="H31" s="106"/>
      <c r="I31" s="106"/>
      <c r="J31" s="106"/>
      <c r="K31" s="72">
        <v>28</v>
      </c>
    </row>
    <row r="32" spans="1:11" hidden="1">
      <c r="A32" s="16">
        <v>29</v>
      </c>
      <c r="B32" s="89"/>
      <c r="C32" s="90"/>
      <c r="D32" s="90"/>
      <c r="E32" s="91"/>
      <c r="F32" s="92"/>
      <c r="G32" s="106"/>
      <c r="H32" s="106"/>
      <c r="I32" s="106"/>
      <c r="J32" s="106"/>
      <c r="K32" s="72">
        <v>29</v>
      </c>
    </row>
    <row r="33" spans="1:11" hidden="1">
      <c r="A33" s="16">
        <v>30</v>
      </c>
      <c r="B33" s="89"/>
      <c r="C33" s="90"/>
      <c r="D33" s="90"/>
      <c r="E33" s="91"/>
      <c r="F33" s="92"/>
      <c r="G33" s="106"/>
      <c r="H33" s="106"/>
      <c r="I33" s="106"/>
      <c r="J33" s="106"/>
      <c r="K33" s="72">
        <v>30</v>
      </c>
    </row>
  </sheetData>
  <phoneticPr fontId="2" type="noConversion"/>
  <pageMargins left="1.03" right="0.75" top="1" bottom="1" header="0.5" footer="0.5"/>
  <pageSetup scale="97"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zoomScale="90" zoomScaleNormal="90" zoomScalePageLayoutView="90" workbookViewId="0">
      <selection activeCell="F13" sqref="F13"/>
    </sheetView>
  </sheetViews>
  <sheetFormatPr baseColWidth="10" defaultColWidth="8.83203125" defaultRowHeight="12" x14ac:dyDescent="0"/>
  <cols>
    <col min="1" max="1" width="2.6640625" style="88" customWidth="1"/>
    <col min="2" max="2" width="4.1640625" style="88" customWidth="1"/>
    <col min="3" max="3" width="3.6640625" style="88" customWidth="1"/>
    <col min="4" max="4" width="26.6640625" style="88" customWidth="1"/>
    <col min="5" max="5" width="5.83203125" style="87" customWidth="1"/>
    <col min="6" max="7" width="13.6640625" style="87" customWidth="1"/>
    <col min="8" max="8" width="26.6640625" style="87" customWidth="1"/>
    <col min="9" max="9" width="6" style="88" customWidth="1"/>
    <col min="10" max="10" width="13.6640625" style="48" customWidth="1"/>
    <col min="11" max="11" width="2.6640625" style="88" customWidth="1"/>
    <col min="12" max="12" width="8.83203125" style="189"/>
    <col min="13" max="17" width="8.83203125" style="88"/>
  </cols>
  <sheetData>
    <row r="1" spans="1:12" s="88" customFormat="1" ht="17">
      <c r="A1" s="6"/>
      <c r="B1" s="7" t="s">
        <v>104</v>
      </c>
      <c r="C1" s="95"/>
      <c r="D1" s="96"/>
      <c r="E1" s="97"/>
      <c r="F1" s="97"/>
      <c r="G1" s="98"/>
      <c r="H1" s="98"/>
      <c r="J1" s="99" t="s">
        <v>224</v>
      </c>
      <c r="K1" s="9"/>
      <c r="L1" s="189"/>
    </row>
    <row r="2" spans="1:12" s="88" customFormat="1" ht="13" thickBot="1">
      <c r="A2" s="10"/>
      <c r="B2" s="100"/>
      <c r="C2" s="100"/>
      <c r="D2" s="100"/>
      <c r="E2" s="101"/>
      <c r="F2" s="102"/>
      <c r="G2" s="102"/>
      <c r="H2" s="102"/>
      <c r="I2" s="103"/>
      <c r="J2" s="104"/>
      <c r="K2" s="11"/>
      <c r="L2" s="189"/>
    </row>
    <row r="3" spans="1:12" s="88" customFormat="1" ht="25" thickTop="1">
      <c r="B3" s="50" t="s">
        <v>315</v>
      </c>
      <c r="C3" s="51"/>
      <c r="D3" s="52" t="s">
        <v>105</v>
      </c>
      <c r="E3" s="77" t="s">
        <v>106</v>
      </c>
      <c r="F3" s="258" t="s">
        <v>107</v>
      </c>
      <c r="G3" s="259" t="s">
        <v>108</v>
      </c>
      <c r="H3" s="76" t="s">
        <v>109</v>
      </c>
      <c r="I3" s="78" t="s">
        <v>106</v>
      </c>
      <c r="J3" s="54" t="s">
        <v>24</v>
      </c>
      <c r="L3" s="189"/>
    </row>
    <row r="4" spans="1:12" s="88" customFormat="1" ht="14" customHeight="1">
      <c r="A4" s="16">
        <v>1</v>
      </c>
      <c r="B4" s="376" t="s">
        <v>389</v>
      </c>
      <c r="C4" s="377">
        <v>5</v>
      </c>
      <c r="D4" s="379" t="s">
        <v>413</v>
      </c>
      <c r="E4" s="460" t="s">
        <v>400</v>
      </c>
      <c r="F4" s="437">
        <v>370</v>
      </c>
      <c r="G4" s="447"/>
      <c r="H4" s="376" t="s">
        <v>45</v>
      </c>
      <c r="I4" s="377">
        <v>112</v>
      </c>
      <c r="J4" s="448">
        <v>370</v>
      </c>
      <c r="K4" s="17">
        <v>1</v>
      </c>
      <c r="L4" s="189"/>
    </row>
    <row r="5" spans="1:12" s="88" customFormat="1" ht="14" customHeight="1">
      <c r="A5" s="16">
        <v>2</v>
      </c>
      <c r="B5" s="376" t="s">
        <v>389</v>
      </c>
      <c r="C5" s="377">
        <v>5</v>
      </c>
      <c r="D5" s="379" t="s">
        <v>23</v>
      </c>
      <c r="E5" s="460" t="s">
        <v>400</v>
      </c>
      <c r="F5" s="437">
        <v>3528</v>
      </c>
      <c r="G5" s="447">
        <v>3528</v>
      </c>
      <c r="H5" s="376"/>
      <c r="I5" s="377"/>
      <c r="J5" s="448"/>
      <c r="K5" s="17">
        <v>2</v>
      </c>
      <c r="L5" s="189"/>
    </row>
    <row r="6" spans="1:12" s="88" customFormat="1" ht="14" customHeight="1">
      <c r="A6" s="16">
        <v>3</v>
      </c>
      <c r="B6" s="376" t="s">
        <v>398</v>
      </c>
      <c r="C6" s="377">
        <v>5</v>
      </c>
      <c r="D6" s="379" t="s">
        <v>25</v>
      </c>
      <c r="E6" s="460" t="s">
        <v>400</v>
      </c>
      <c r="F6" s="437">
        <v>12956</v>
      </c>
      <c r="G6" s="447">
        <v>12956</v>
      </c>
      <c r="H6" s="376"/>
      <c r="I6" s="377"/>
      <c r="J6" s="448"/>
      <c r="K6" s="17">
        <v>3</v>
      </c>
      <c r="L6" s="189"/>
    </row>
    <row r="7" spans="1:12" s="88" customFormat="1" ht="14" customHeight="1">
      <c r="A7" s="16">
        <v>4</v>
      </c>
      <c r="B7" s="376" t="s">
        <v>398</v>
      </c>
      <c r="C7" s="377">
        <v>18</v>
      </c>
      <c r="D7" s="379" t="s">
        <v>25</v>
      </c>
      <c r="E7" s="460" t="s">
        <v>400</v>
      </c>
      <c r="F7" s="437">
        <v>9839</v>
      </c>
      <c r="G7" s="447">
        <v>9839</v>
      </c>
      <c r="H7" s="376"/>
      <c r="I7" s="377"/>
      <c r="J7" s="448"/>
      <c r="K7" s="17">
        <v>4</v>
      </c>
      <c r="L7" s="189"/>
    </row>
    <row r="8" spans="1:12" s="88" customFormat="1" ht="14" customHeight="1">
      <c r="A8" s="16">
        <v>5</v>
      </c>
      <c r="B8" s="376" t="s">
        <v>389</v>
      </c>
      <c r="C8" s="377">
        <v>20</v>
      </c>
      <c r="D8" s="379" t="s">
        <v>23</v>
      </c>
      <c r="E8" s="460" t="s">
        <v>400</v>
      </c>
      <c r="F8" s="437">
        <v>3724</v>
      </c>
      <c r="G8" s="447">
        <v>3724</v>
      </c>
      <c r="H8" s="376"/>
      <c r="I8" s="377"/>
      <c r="J8" s="448"/>
      <c r="K8" s="17">
        <v>5</v>
      </c>
      <c r="L8" s="189"/>
    </row>
    <row r="9" spans="1:12" s="88" customFormat="1" ht="14" customHeight="1">
      <c r="A9" s="16">
        <v>6</v>
      </c>
      <c r="B9" s="376" t="s">
        <v>389</v>
      </c>
      <c r="C9" s="377">
        <v>27</v>
      </c>
      <c r="D9" s="379" t="s">
        <v>23</v>
      </c>
      <c r="E9" s="460" t="s">
        <v>400</v>
      </c>
      <c r="F9" s="437">
        <v>2450</v>
      </c>
      <c r="G9" s="447">
        <v>2450</v>
      </c>
      <c r="H9" s="376"/>
      <c r="I9" s="377"/>
      <c r="J9" s="448"/>
      <c r="K9" s="17">
        <v>6</v>
      </c>
      <c r="L9" s="189"/>
    </row>
    <row r="10" spans="1:12" s="88" customFormat="1" ht="14" customHeight="1">
      <c r="A10" s="16">
        <v>7</v>
      </c>
      <c r="B10" s="376" t="s">
        <v>389</v>
      </c>
      <c r="C10" s="377">
        <v>27</v>
      </c>
      <c r="D10" s="379" t="s">
        <v>25</v>
      </c>
      <c r="E10" s="460" t="s">
        <v>400</v>
      </c>
      <c r="F10" s="437">
        <v>4980</v>
      </c>
      <c r="G10" s="447">
        <v>4980</v>
      </c>
      <c r="H10" s="376"/>
      <c r="I10" s="377"/>
      <c r="J10" s="448"/>
      <c r="K10" s="17">
        <v>7</v>
      </c>
      <c r="L10" s="189"/>
    </row>
    <row r="11" spans="1:12" s="88" customFormat="1" ht="14" customHeight="1">
      <c r="A11" s="16">
        <v>8</v>
      </c>
      <c r="B11" s="376" t="s">
        <v>398</v>
      </c>
      <c r="C11" s="377">
        <v>28</v>
      </c>
      <c r="D11" s="379" t="s">
        <v>419</v>
      </c>
      <c r="E11" s="460" t="s">
        <v>400</v>
      </c>
      <c r="F11" s="437">
        <v>340</v>
      </c>
      <c r="G11" s="449"/>
      <c r="H11" s="376" t="s">
        <v>68</v>
      </c>
      <c r="I11" s="377">
        <v>680</v>
      </c>
      <c r="J11" s="448">
        <v>340</v>
      </c>
      <c r="K11" s="17">
        <v>8</v>
      </c>
      <c r="L11" s="189"/>
    </row>
    <row r="12" spans="1:12" s="88" customFormat="1" ht="14" customHeight="1">
      <c r="A12" s="16">
        <v>9</v>
      </c>
      <c r="B12" s="376" t="s">
        <v>398</v>
      </c>
      <c r="C12" s="377">
        <v>28</v>
      </c>
      <c r="D12" s="379" t="s">
        <v>85</v>
      </c>
      <c r="E12" s="460" t="s">
        <v>400</v>
      </c>
      <c r="F12" s="437">
        <v>320</v>
      </c>
      <c r="G12" s="437"/>
      <c r="H12" s="376" t="s">
        <v>70</v>
      </c>
      <c r="I12" s="379">
        <v>685</v>
      </c>
      <c r="J12" s="448">
        <v>320</v>
      </c>
      <c r="K12" s="17">
        <v>9</v>
      </c>
      <c r="L12" s="189"/>
    </row>
    <row r="13" spans="1:12" s="88" customFormat="1" ht="14" customHeight="1">
      <c r="A13" s="16">
        <v>10</v>
      </c>
      <c r="B13" s="380"/>
      <c r="C13" s="55"/>
      <c r="D13" s="56" t="s">
        <v>416</v>
      </c>
      <c r="E13" s="381"/>
      <c r="F13" s="437">
        <v>38507</v>
      </c>
      <c r="G13" s="437">
        <v>37477</v>
      </c>
      <c r="H13" s="376"/>
      <c r="I13" s="56"/>
      <c r="J13" s="448">
        <v>1030</v>
      </c>
      <c r="K13" s="17">
        <v>10</v>
      </c>
      <c r="L13" s="189"/>
    </row>
    <row r="14" spans="1:12" s="88" customFormat="1" ht="14" customHeight="1">
      <c r="A14" s="16">
        <v>11</v>
      </c>
      <c r="B14" s="380"/>
      <c r="C14" s="55"/>
      <c r="D14" s="56"/>
      <c r="E14" s="381"/>
      <c r="F14" s="440"/>
      <c r="G14" s="450"/>
      <c r="H14" s="376"/>
      <c r="I14" s="56"/>
      <c r="J14" s="451"/>
      <c r="K14" s="17">
        <v>11</v>
      </c>
      <c r="L14" s="189"/>
    </row>
    <row r="15" spans="1:12" s="88" customFormat="1" ht="14" customHeight="1">
      <c r="A15" s="16">
        <v>12</v>
      </c>
      <c r="B15" s="380"/>
      <c r="C15" s="55"/>
      <c r="D15" s="56"/>
      <c r="E15" s="381"/>
      <c r="F15" s="452"/>
      <c r="G15" s="438"/>
      <c r="H15" s="376"/>
      <c r="I15" s="56"/>
      <c r="J15" s="453"/>
      <c r="K15" s="17">
        <v>12</v>
      </c>
      <c r="L15" s="189"/>
    </row>
    <row r="16" spans="1:12" s="88" customFormat="1" ht="14" customHeight="1">
      <c r="A16" s="16">
        <v>13</v>
      </c>
      <c r="B16" s="89"/>
      <c r="C16" s="90"/>
      <c r="D16" s="91"/>
      <c r="E16" s="92"/>
      <c r="F16" s="105"/>
      <c r="G16" s="255"/>
      <c r="H16" s="94"/>
      <c r="I16" s="90"/>
      <c r="J16" s="107"/>
      <c r="K16" s="17">
        <v>13</v>
      </c>
      <c r="L16" s="189"/>
    </row>
    <row r="17" spans="1:16" s="88" customFormat="1" ht="14" customHeight="1">
      <c r="A17" s="16">
        <v>14</v>
      </c>
      <c r="B17" s="89"/>
      <c r="C17" s="90"/>
      <c r="D17" s="91"/>
      <c r="E17" s="92"/>
      <c r="F17" s="105"/>
      <c r="G17" s="106"/>
      <c r="H17" s="94"/>
      <c r="I17" s="90"/>
      <c r="J17" s="107"/>
      <c r="K17" s="17">
        <v>14</v>
      </c>
      <c r="L17" s="189"/>
    </row>
    <row r="18" spans="1:16" s="88" customFormat="1" ht="14" customHeight="1">
      <c r="A18" s="16">
        <v>15</v>
      </c>
      <c r="B18" s="89"/>
      <c r="C18" s="90"/>
      <c r="D18" s="91"/>
      <c r="E18" s="92"/>
      <c r="F18" s="105"/>
      <c r="G18" s="106"/>
      <c r="H18" s="94"/>
      <c r="I18" s="90"/>
      <c r="J18" s="107"/>
      <c r="K18" s="17">
        <v>15</v>
      </c>
      <c r="L18" s="189"/>
    </row>
    <row r="19" spans="1:16" s="88" customFormat="1" ht="14" customHeight="1">
      <c r="A19" s="16">
        <v>16</v>
      </c>
      <c r="B19" s="89"/>
      <c r="C19" s="90"/>
      <c r="D19" s="91"/>
      <c r="E19" s="92"/>
      <c r="F19" s="105"/>
      <c r="G19" s="106"/>
      <c r="H19" s="94"/>
      <c r="I19" s="90"/>
      <c r="J19" s="107"/>
      <c r="K19" s="17">
        <v>16</v>
      </c>
      <c r="L19" s="189"/>
      <c r="N19" s="158"/>
    </row>
    <row r="20" spans="1:16" ht="14" customHeight="1">
      <c r="A20" s="16">
        <v>17</v>
      </c>
      <c r="B20" s="89"/>
      <c r="C20" s="90"/>
      <c r="D20" s="91"/>
      <c r="E20" s="92"/>
      <c r="F20" s="105"/>
      <c r="G20" s="106"/>
      <c r="H20" s="94"/>
      <c r="I20" s="90"/>
      <c r="J20" s="107"/>
      <c r="K20" s="17">
        <v>17</v>
      </c>
    </row>
    <row r="21" spans="1:16" ht="14" customHeight="1">
      <c r="A21" s="16">
        <v>18</v>
      </c>
      <c r="B21" s="89"/>
      <c r="C21" s="90"/>
      <c r="D21" s="91"/>
      <c r="E21" s="92"/>
      <c r="F21" s="105"/>
      <c r="G21" s="106"/>
      <c r="H21" s="94"/>
      <c r="I21" s="90"/>
      <c r="J21" s="107"/>
      <c r="K21" s="17">
        <v>18</v>
      </c>
    </row>
    <row r="22" spans="1:16" ht="14" customHeight="1">
      <c r="A22" s="16">
        <v>19</v>
      </c>
      <c r="B22" s="89"/>
      <c r="C22" s="90"/>
      <c r="D22" s="91"/>
      <c r="E22" s="92"/>
      <c r="F22" s="105"/>
      <c r="G22" s="106"/>
      <c r="H22" s="94"/>
      <c r="I22" s="90"/>
      <c r="J22" s="107"/>
      <c r="K22" s="17">
        <v>19</v>
      </c>
    </row>
    <row r="23" spans="1:16" ht="14" customHeight="1">
      <c r="A23" s="16">
        <v>20</v>
      </c>
      <c r="B23" s="89"/>
      <c r="C23" s="90"/>
      <c r="D23" s="91"/>
      <c r="E23" s="92"/>
      <c r="F23" s="105"/>
      <c r="G23" s="106"/>
      <c r="H23" s="94"/>
      <c r="I23" s="90"/>
      <c r="J23" s="107"/>
      <c r="K23" s="17">
        <v>20</v>
      </c>
      <c r="P23" s="459" t="s">
        <v>400</v>
      </c>
    </row>
    <row r="24" spans="1:16" ht="14" customHeight="1">
      <c r="A24" s="16">
        <v>21</v>
      </c>
      <c r="B24" s="89"/>
      <c r="C24" s="90"/>
      <c r="D24" s="91"/>
      <c r="E24" s="92"/>
      <c r="F24" s="105"/>
      <c r="G24" s="106"/>
      <c r="H24" s="94"/>
      <c r="I24" s="90"/>
      <c r="J24" s="107"/>
      <c r="K24" s="17">
        <v>21</v>
      </c>
    </row>
    <row r="25" spans="1:16" ht="14" customHeight="1">
      <c r="A25" s="16">
        <v>22</v>
      </c>
      <c r="B25" s="89"/>
      <c r="C25" s="90"/>
      <c r="D25" s="91"/>
      <c r="E25" s="92"/>
      <c r="F25" s="105"/>
      <c r="G25" s="106"/>
      <c r="H25" s="94"/>
      <c r="I25" s="90"/>
      <c r="J25" s="107"/>
      <c r="K25" s="17">
        <v>22</v>
      </c>
    </row>
    <row r="26" spans="1:16" ht="14" customHeight="1">
      <c r="A26" s="16">
        <v>23</v>
      </c>
      <c r="B26" s="89"/>
      <c r="C26" s="90"/>
      <c r="D26" s="91"/>
      <c r="E26" s="92"/>
      <c r="F26" s="105"/>
      <c r="G26" s="106"/>
      <c r="H26" s="94"/>
      <c r="I26" s="90"/>
      <c r="J26" s="107"/>
      <c r="K26" s="17">
        <v>23</v>
      </c>
    </row>
    <row r="27" spans="1:16" hidden="1">
      <c r="A27" s="16">
        <v>24</v>
      </c>
      <c r="B27" s="89"/>
      <c r="C27" s="90"/>
      <c r="D27" s="91"/>
      <c r="E27" s="92"/>
      <c r="F27" s="106"/>
      <c r="G27" s="106"/>
      <c r="H27" s="94"/>
      <c r="I27" s="90"/>
      <c r="J27" s="107"/>
      <c r="K27" s="17">
        <v>24</v>
      </c>
    </row>
    <row r="28" spans="1:16" hidden="1">
      <c r="A28" s="16">
        <v>25</v>
      </c>
      <c r="B28" s="89"/>
      <c r="C28" s="90"/>
      <c r="D28" s="91"/>
      <c r="E28" s="92"/>
      <c r="F28" s="106"/>
      <c r="G28" s="106"/>
      <c r="H28" s="94"/>
      <c r="I28" s="90"/>
      <c r="J28" s="107"/>
      <c r="K28" s="17">
        <v>25</v>
      </c>
    </row>
    <row r="29" spans="1:16" hidden="1">
      <c r="A29" s="16">
        <v>26</v>
      </c>
      <c r="B29" s="89"/>
      <c r="C29" s="90"/>
      <c r="D29" s="91"/>
      <c r="E29" s="92"/>
      <c r="F29" s="106"/>
      <c r="G29" s="106"/>
      <c r="H29" s="94"/>
      <c r="I29" s="90"/>
      <c r="J29" s="107"/>
      <c r="K29" s="17">
        <v>26</v>
      </c>
    </row>
    <row r="30" spans="1:16" hidden="1">
      <c r="A30" s="16">
        <v>27</v>
      </c>
      <c r="B30" s="89"/>
      <c r="C30" s="90"/>
      <c r="D30" s="91"/>
      <c r="E30" s="92"/>
      <c r="F30" s="106"/>
      <c r="G30" s="106"/>
      <c r="H30" s="94"/>
      <c r="I30" s="90"/>
      <c r="J30" s="107"/>
      <c r="K30" s="17">
        <v>27</v>
      </c>
    </row>
    <row r="31" spans="1:16" hidden="1">
      <c r="A31" s="16">
        <v>28</v>
      </c>
      <c r="B31" s="89"/>
      <c r="C31" s="90"/>
      <c r="D31" s="91"/>
      <c r="E31" s="92"/>
      <c r="F31" s="106"/>
      <c r="G31" s="106"/>
      <c r="H31" s="94"/>
      <c r="I31" s="90"/>
      <c r="J31" s="107"/>
      <c r="K31" s="17">
        <v>28</v>
      </c>
    </row>
    <row r="32" spans="1:16" hidden="1">
      <c r="A32" s="16">
        <v>29</v>
      </c>
      <c r="B32" s="89"/>
      <c r="C32" s="90"/>
      <c r="D32" s="91"/>
      <c r="E32" s="92"/>
      <c r="F32" s="106"/>
      <c r="G32" s="106"/>
      <c r="H32" s="94"/>
      <c r="I32" s="90"/>
      <c r="J32" s="107"/>
      <c r="K32" s="17">
        <v>29</v>
      </c>
    </row>
    <row r="33" spans="1:11" hidden="1">
      <c r="A33" s="16">
        <v>30</v>
      </c>
      <c r="B33" s="89"/>
      <c r="C33" s="90"/>
      <c r="D33" s="91"/>
      <c r="E33" s="92"/>
      <c r="F33" s="106"/>
      <c r="G33" s="106"/>
      <c r="H33" s="94"/>
      <c r="I33" s="90"/>
      <c r="J33" s="107"/>
      <c r="K33" s="17">
        <v>30</v>
      </c>
    </row>
  </sheetData>
  <phoneticPr fontId="2" type="noConversion"/>
  <pageMargins left="0.75" right="0.75" top="1" bottom="1" header="0.5" footer="0.5"/>
  <pageSetup scale="96"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28</vt:i4>
      </vt:variant>
    </vt:vector>
  </HeadingPairs>
  <TitlesOfParts>
    <vt:vector size="28" baseType="lpstr">
      <vt:lpstr>Cover page</vt:lpstr>
      <vt:lpstr>Intro sheet</vt:lpstr>
      <vt:lpstr>Intro</vt:lpstr>
      <vt:lpstr>chart of accts</vt:lpstr>
      <vt:lpstr>Fed Inc Tax Withholding Amts</vt:lpstr>
      <vt:lpstr>Check Figures</vt:lpstr>
      <vt:lpstr>Journals sheet</vt:lpstr>
      <vt:lpstr>sales journal</vt:lpstr>
      <vt:lpstr>purchase journal</vt:lpstr>
      <vt:lpstr>cash receipts journal</vt:lpstr>
      <vt:lpstr>cash payments journal</vt:lpstr>
      <vt:lpstr>general journals</vt:lpstr>
      <vt:lpstr>accts rec sub</vt:lpstr>
      <vt:lpstr>accts pay sub</vt:lpstr>
      <vt:lpstr>Merchandise Inventory sub</vt:lpstr>
      <vt:lpstr>Check book</vt:lpstr>
      <vt:lpstr>General Ledger</vt:lpstr>
      <vt:lpstr>Employee Earnings Records</vt:lpstr>
      <vt:lpstr>Payroll Register</vt:lpstr>
      <vt:lpstr>Unadjusted Trial Balance</vt:lpstr>
      <vt:lpstr>Work Sheet</vt:lpstr>
      <vt:lpstr>Sch of Acc Rec - Pay</vt:lpstr>
      <vt:lpstr>Income Statement</vt:lpstr>
      <vt:lpstr>Stmt of Owners' Equity</vt:lpstr>
      <vt:lpstr>Balance Sheet</vt:lpstr>
      <vt:lpstr>Post Closing TB</vt:lpstr>
      <vt:lpstr>Sheet1</vt:lpstr>
      <vt:lpstr>Sheet2</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