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165985\Documents\1 Financial Management\Cases\"/>
    </mc:Choice>
  </mc:AlternateContent>
  <bookViews>
    <workbookView xWindow="0" yWindow="0" windowWidth="28800" windowHeight="12435" tabRatio="693"/>
  </bookViews>
  <sheets>
    <sheet name="1.Main Model" sheetId="1" r:id="rId1"/>
  </sheets>
  <definedNames>
    <definedName name="_xlnm.Print_Area" localSheetId="0">'1.Main Model'!$A$1:$H$253</definedName>
  </definedNames>
  <calcPr calcId="152511"/>
</workbook>
</file>

<file path=xl/calcChain.xml><?xml version="1.0" encoding="utf-8"?>
<calcChain xmlns="http://schemas.openxmlformats.org/spreadsheetml/2006/main">
  <c r="D26" i="1" l="1"/>
  <c r="B31" i="1"/>
  <c r="B73" i="1"/>
  <c r="D99" i="1"/>
  <c r="A140" i="1"/>
  <c r="A141" i="1"/>
  <c r="B172" i="1"/>
  <c r="E192" i="1"/>
  <c r="B220" i="1"/>
</calcChain>
</file>

<file path=xl/sharedStrings.xml><?xml version="1.0" encoding="utf-8"?>
<sst xmlns="http://schemas.openxmlformats.org/spreadsheetml/2006/main" count="220" uniqueCount="175">
  <si>
    <t>Project L</t>
  </si>
  <si>
    <t>Other inputs:</t>
  </si>
  <si>
    <t>Tax Rate:</t>
  </si>
  <si>
    <t>Table 1.  Cash Flows and Other Inputs for Projects S and L</t>
  </si>
  <si>
    <t>Table 2.  Mutually Exclusive Projects with Unequal Lives</t>
  </si>
  <si>
    <t xml:space="preserve">   WACC:</t>
  </si>
  <si>
    <t>Machine 1</t>
  </si>
  <si>
    <t>Replacement</t>
  </si>
  <si>
    <t>PI</t>
  </si>
  <si>
    <t>MIRR</t>
  </si>
  <si>
    <t>RISK ANALYSIS</t>
  </si>
  <si>
    <t>In all of the above analysis, we simply took the cash flows as given and then calculate the NPV and other</t>
  </si>
  <si>
    <t>decision criteria. Obviously, though, if the cash flows turn out to be different from their predicted levels, the</t>
  </si>
  <si>
    <t>NPV, IRR, and so forth will be incorrect. Thus, decision makers want to know just how much a given change in</t>
  </si>
  <si>
    <t>one of the determinants of cash flows, say the cost of the project, the sales, or the operating costs, will affect</t>
  </si>
  <si>
    <t>Investment</t>
  </si>
  <si>
    <r>
      <t>NPV</t>
    </r>
    <r>
      <rPr>
        <b/>
        <vertAlign val="subscript"/>
        <sz val="10"/>
        <color indexed="16"/>
        <rFont val="Arial"/>
        <family val="2"/>
      </rPr>
      <t>S</t>
    </r>
    <r>
      <rPr>
        <b/>
        <sz val="10"/>
        <color indexed="16"/>
        <rFont val="Arial"/>
        <family val="2"/>
      </rPr>
      <t xml:space="preserve"> </t>
    </r>
  </si>
  <si>
    <r>
      <t>NPV</t>
    </r>
    <r>
      <rPr>
        <b/>
        <vertAlign val="subscript"/>
        <sz val="10"/>
        <color indexed="16"/>
        <rFont val="Arial"/>
        <family val="2"/>
      </rPr>
      <t>L</t>
    </r>
    <r>
      <rPr>
        <b/>
        <sz val="10"/>
        <color indexed="16"/>
        <rFont val="Arial"/>
        <family val="2"/>
      </rPr>
      <t xml:space="preserve"> </t>
    </r>
  </si>
  <si>
    <r>
      <t>IRR</t>
    </r>
    <r>
      <rPr>
        <b/>
        <vertAlign val="subscript"/>
        <sz val="10"/>
        <color indexed="16"/>
        <rFont val="Arial"/>
        <family val="2"/>
      </rPr>
      <t>S</t>
    </r>
    <r>
      <rPr>
        <b/>
        <sz val="10"/>
        <color indexed="16"/>
        <rFont val="Arial"/>
        <family val="2"/>
      </rPr>
      <t xml:space="preserve"> </t>
    </r>
  </si>
  <si>
    <r>
      <t>IRR</t>
    </r>
    <r>
      <rPr>
        <b/>
        <vertAlign val="subscript"/>
        <sz val="10"/>
        <color indexed="16"/>
        <rFont val="Arial"/>
        <family val="2"/>
      </rPr>
      <t>L</t>
    </r>
    <r>
      <rPr>
        <b/>
        <sz val="10"/>
        <color indexed="16"/>
        <rFont val="Arial"/>
        <family val="2"/>
      </rPr>
      <t xml:space="preserve"> </t>
    </r>
  </si>
  <si>
    <t>the NPV, IRR, and so forth.  We look in depth at risk analysis in Case 7, but we set up the following data table</t>
  </si>
  <si>
    <t>to show how variations in the investment cost would affect NPV for Projects S and L.  Changes in sales, costs,</t>
  </si>
  <si>
    <t>taxes, and the WACC would result in similar changes.  Risk analysis involves studying such changes in the</t>
  </si>
  <si>
    <t>input variables, learning how they would affect the output variables, and then seeking ways to (1) control the</t>
  </si>
  <si>
    <t>range in the inputs and (2) seeking ways to minimize the effects of adverse changes in the inputs.</t>
  </si>
  <si>
    <t>Sensitivity Analysis:  Variations in NPV and IRR as Investment Cost Changes</t>
  </si>
  <si>
    <t>WACC</t>
  </si>
  <si>
    <t>Capital Budgeting Decision Criteria</t>
  </si>
  <si>
    <t>Year (t)</t>
  </si>
  <si>
    <t>NET PRESENT VALUE</t>
  </si>
  <si>
    <t>INTERNAL RATE OF RETURN</t>
  </si>
  <si>
    <t>COMPARING NPV AND IRR</t>
  </si>
  <si>
    <t>WACC   =</t>
  </si>
  <si>
    <t>Project S</t>
  </si>
  <si>
    <r>
      <t>NPV</t>
    </r>
    <r>
      <rPr>
        <b/>
        <vertAlign val="subscript"/>
        <sz val="10"/>
        <color indexed="18"/>
        <rFont val="Arial"/>
        <family val="2"/>
      </rPr>
      <t>S</t>
    </r>
  </si>
  <si>
    <r>
      <t>NPV</t>
    </r>
    <r>
      <rPr>
        <b/>
        <vertAlign val="subscript"/>
        <sz val="10"/>
        <rFont val="Arial"/>
        <family val="2"/>
      </rPr>
      <t>S</t>
    </r>
  </si>
  <si>
    <r>
      <t>NPV</t>
    </r>
    <r>
      <rPr>
        <b/>
        <vertAlign val="subscript"/>
        <sz val="10"/>
        <rFont val="Arial"/>
        <family val="2"/>
      </rPr>
      <t>L</t>
    </r>
  </si>
  <si>
    <r>
      <t>IRR</t>
    </r>
    <r>
      <rPr>
        <b/>
        <vertAlign val="subscript"/>
        <sz val="10"/>
        <rFont val="Arial"/>
        <family val="2"/>
      </rPr>
      <t>S</t>
    </r>
  </si>
  <si>
    <r>
      <t>IRR</t>
    </r>
    <r>
      <rPr>
        <b/>
        <vertAlign val="subscript"/>
        <sz val="10"/>
        <rFont val="Arial"/>
        <family val="2"/>
      </rPr>
      <t>L</t>
    </r>
  </si>
  <si>
    <t xml:space="preserve"> -</t>
  </si>
  <si>
    <t xml:space="preserve"> =</t>
  </si>
  <si>
    <t>Zero</t>
  </si>
  <si>
    <t>when</t>
  </si>
  <si>
    <t>WACC =</t>
  </si>
  <si>
    <t>Payback</t>
  </si>
  <si>
    <t/>
  </si>
  <si>
    <t>GRAPHING NPV PROFILES</t>
  </si>
  <si>
    <t>Add back depreciation</t>
  </si>
  <si>
    <t>Once we have the data table, we can graph the NPVs against the WACCs, as shown below:</t>
  </si>
  <si>
    <t>DETERMINING THE CROSSOVER RATE</t>
  </si>
  <si>
    <t>Required investment</t>
  </si>
  <si>
    <t>Data table for creating NPV profiles</t>
  </si>
  <si>
    <t>NPV</t>
  </si>
  <si>
    <r>
      <t>NPV</t>
    </r>
    <r>
      <rPr>
        <b/>
        <vertAlign val="subscript"/>
        <sz val="10"/>
        <color indexed="16"/>
        <rFont val="Arial"/>
        <family val="2"/>
      </rPr>
      <t>L</t>
    </r>
  </si>
  <si>
    <t>MODIFIED INTERNAL RATE OF RETURN (MIRR)</t>
  </si>
  <si>
    <t>Finance rate = WACC:</t>
  </si>
  <si>
    <t>Reinvestment rate (usually WACC):</t>
  </si>
  <si>
    <r>
      <t>MIRR</t>
    </r>
    <r>
      <rPr>
        <b/>
        <vertAlign val="subscript"/>
        <sz val="10"/>
        <rFont val="Arial"/>
        <family val="2"/>
      </rPr>
      <t>L</t>
    </r>
    <r>
      <rPr>
        <b/>
        <sz val="10"/>
        <rFont val="Arial"/>
        <family val="2"/>
      </rPr>
      <t xml:space="preserve"> </t>
    </r>
  </si>
  <si>
    <r>
      <t>MIRR</t>
    </r>
    <r>
      <rPr>
        <b/>
        <vertAlign val="subscript"/>
        <sz val="10"/>
        <rFont val="Arial"/>
        <family val="2"/>
      </rPr>
      <t>S</t>
    </r>
    <r>
      <rPr>
        <b/>
        <sz val="10"/>
        <rFont val="Arial"/>
        <family val="2"/>
      </rPr>
      <t xml:space="preserve"> </t>
    </r>
  </si>
  <si>
    <t>The NPV and IRR methods occasionally lead to conflicting rankings for mutually exclusive projects.  Such conflicts can arise because of differences in the sizes of the projects' required investment (size differences), cash flow timing differences (as for our projects S and L), or both.</t>
  </si>
  <si>
    <t>Project SS</t>
  </si>
  <si>
    <t>Project LL</t>
  </si>
  <si>
    <t>WACC:</t>
  </si>
  <si>
    <t>Replacement Chain for SS:</t>
  </si>
  <si>
    <t xml:space="preserve">     Net total</t>
  </si>
  <si>
    <r>
      <t>NPV</t>
    </r>
    <r>
      <rPr>
        <b/>
        <vertAlign val="subscript"/>
        <sz val="10"/>
        <rFont val="Arial"/>
        <family val="2"/>
      </rPr>
      <t>SS</t>
    </r>
  </si>
  <si>
    <r>
      <t>NPV</t>
    </r>
    <r>
      <rPr>
        <b/>
        <vertAlign val="subscript"/>
        <sz val="10"/>
        <rFont val="Arial"/>
        <family val="2"/>
      </rPr>
      <t>LL</t>
    </r>
  </si>
  <si>
    <r>
      <t>IRR</t>
    </r>
    <r>
      <rPr>
        <b/>
        <vertAlign val="subscript"/>
        <sz val="10"/>
        <rFont val="Arial"/>
        <family val="2"/>
      </rPr>
      <t>SS</t>
    </r>
  </si>
  <si>
    <r>
      <t>IRR</t>
    </r>
    <r>
      <rPr>
        <b/>
        <vertAlign val="subscript"/>
        <sz val="10"/>
        <rFont val="Arial"/>
        <family val="2"/>
      </rPr>
      <t>LL</t>
    </r>
  </si>
  <si>
    <r>
      <t>IRR</t>
    </r>
    <r>
      <rPr>
        <b/>
        <vertAlign val="subscript"/>
        <sz val="10"/>
        <rFont val="Arial"/>
        <family val="2"/>
      </rPr>
      <t xml:space="preserve">1 </t>
    </r>
  </si>
  <si>
    <r>
      <t>IRR</t>
    </r>
    <r>
      <rPr>
        <b/>
        <vertAlign val="subscript"/>
        <sz val="10"/>
        <rFont val="Arial"/>
        <family val="2"/>
      </rPr>
      <t>2</t>
    </r>
  </si>
  <si>
    <t>Profitability Index, or Benefit/Cost Ratio  (PI)</t>
  </si>
  <si>
    <t xml:space="preserve">PI = PV Inflows / PV Costs = Ratio of the PV of benefits to the PV of the Costs.  With our Projects </t>
  </si>
  <si>
    <t>S and L, the costs are all incurred at T = 0, so the PI for the two projects is calculated as follows:</t>
  </si>
  <si>
    <r>
      <t>PI</t>
    </r>
    <r>
      <rPr>
        <b/>
        <vertAlign val="subscript"/>
        <sz val="10"/>
        <rFont val="Arial"/>
        <family val="2"/>
      </rPr>
      <t>S</t>
    </r>
    <r>
      <rPr>
        <b/>
        <sz val="10"/>
        <rFont val="Arial"/>
        <family val="2"/>
      </rPr>
      <t xml:space="preserve"> = </t>
    </r>
  </si>
  <si>
    <r>
      <t>PI</t>
    </r>
    <r>
      <rPr>
        <b/>
        <vertAlign val="subscript"/>
        <sz val="10"/>
        <rFont val="Arial"/>
        <family val="2"/>
      </rPr>
      <t>L</t>
    </r>
    <r>
      <rPr>
        <b/>
        <sz val="10"/>
        <rFont val="Arial"/>
        <family val="2"/>
      </rPr>
      <t xml:space="preserve"> = </t>
    </r>
  </si>
  <si>
    <t>The PI shows the "bang per buck," and if it is positive this means a profitable project.</t>
  </si>
  <si>
    <t>Note:  Excel's IRR function assumes a "guess" of 10%, so if you just calculate IRR in the normal</t>
  </si>
  <si>
    <t>Sales revenues</t>
  </si>
  <si>
    <t>Operating income</t>
  </si>
  <si>
    <t>Net operating income</t>
  </si>
  <si>
    <t>Net (free) cash flow</t>
  </si>
  <si>
    <t xml:space="preserve">  Operating costs less deprn</t>
  </si>
  <si>
    <t xml:space="preserve">  Taxes</t>
  </si>
  <si>
    <t>Case 06-PNC (Basics of Capital Budgeting)</t>
  </si>
  <si>
    <t>PROJECT CASH FLOWS</t>
  </si>
  <si>
    <t xml:space="preserve">  Depreciation (straight line)</t>
  </si>
  <si>
    <t>mutually exclusive, which one, if either, should be selected?  We explore below the various criteria, or</t>
  </si>
  <si>
    <t>decision rules, that are used to help answer these questions.</t>
  </si>
  <si>
    <t>Net cash flows from above:</t>
  </si>
  <si>
    <t>Cumulative cash flows:</t>
  </si>
  <si>
    <t>Project S's cash flows:</t>
  </si>
  <si>
    <t>Project L's cash flows:</t>
  </si>
  <si>
    <t>estimated on the basis of forecasted income statements, (2) that S's sales and cash flows are projected to</t>
  </si>
  <si>
    <t>PAYBACK PERIOD</t>
  </si>
  <si>
    <t xml:space="preserve">    If our projects S and L were independent, both would be accepted.  However, L ranks higher under the NPV method and S ranks higher under the IRR method.  So, if they are mutually exclusive, a conflict exists.  We can analyze the situation using a DATA TABLE and a CHART, as shown below.</t>
  </si>
  <si>
    <t xml:space="preserve">   Panel a shows that for a single, independent project like S there can be no conflict between NPV and IRR, for if IRR&gt;WACC, then NPV must be positive.  However, as Panel b shows, if we are dealing with two mutually exclusive projects, we will have two NPV profiles, those profile lines can cross, and thus the NPV and IRR rankings can conflict.</t>
  </si>
  <si>
    <r>
      <t>PI</t>
    </r>
    <r>
      <rPr>
        <b/>
        <vertAlign val="subscript"/>
        <sz val="10"/>
        <color indexed="16"/>
        <rFont val="Arial"/>
        <family val="2"/>
      </rPr>
      <t>S</t>
    </r>
    <r>
      <rPr>
        <b/>
        <sz val="10"/>
        <color indexed="16"/>
        <rFont val="Arial"/>
        <family val="2"/>
      </rPr>
      <t xml:space="preserve"> </t>
    </r>
  </si>
  <si>
    <r>
      <t>PI</t>
    </r>
    <r>
      <rPr>
        <b/>
        <vertAlign val="subscript"/>
        <sz val="10"/>
        <color indexed="16"/>
        <rFont val="Arial"/>
        <family val="2"/>
      </rPr>
      <t>L</t>
    </r>
    <r>
      <rPr>
        <b/>
        <sz val="10"/>
        <color indexed="16"/>
        <rFont val="Arial"/>
        <family val="2"/>
      </rPr>
      <t xml:space="preserve"> </t>
    </r>
  </si>
  <si>
    <r>
      <t>Payback</t>
    </r>
    <r>
      <rPr>
        <b/>
        <vertAlign val="subscript"/>
        <sz val="10"/>
        <color indexed="16"/>
        <rFont val="Arial"/>
        <family val="2"/>
      </rPr>
      <t>S</t>
    </r>
  </si>
  <si>
    <r>
      <t>Payback</t>
    </r>
    <r>
      <rPr>
        <b/>
        <vertAlign val="subscript"/>
        <sz val="10"/>
        <color indexed="16"/>
        <rFont val="Arial"/>
        <family val="2"/>
      </rPr>
      <t>L</t>
    </r>
    <r>
      <rPr>
        <b/>
        <sz val="10"/>
        <color indexed="16"/>
        <rFont val="Arial"/>
        <family val="2"/>
      </rPr>
      <t xml:space="preserve"> </t>
    </r>
  </si>
  <si>
    <r>
      <t>MIRR</t>
    </r>
    <r>
      <rPr>
        <b/>
        <vertAlign val="subscript"/>
        <sz val="10"/>
        <color indexed="16"/>
        <rFont val="Arial"/>
        <family val="2"/>
      </rPr>
      <t>S</t>
    </r>
  </si>
  <si>
    <r>
      <t>MIRR</t>
    </r>
    <r>
      <rPr>
        <b/>
        <vertAlign val="subscript"/>
        <sz val="10"/>
        <color indexed="16"/>
        <rFont val="Arial"/>
        <family val="2"/>
      </rPr>
      <t>L</t>
    </r>
    <r>
      <rPr>
        <b/>
        <sz val="10"/>
        <color indexed="16"/>
        <rFont val="Arial"/>
        <family val="2"/>
      </rPr>
      <t xml:space="preserve"> </t>
    </r>
  </si>
  <si>
    <t>The expected NPVs are both positive, the IRRs are greater than the 10% WACC, the PI's exceed 1.0, the MIRRs</t>
  </si>
  <si>
    <t>good.  However, if it turns out to cost more to develop the project, as often happens when high tech companies</t>
  </si>
  <si>
    <t>are developing new projects, then the projects could easily turn out to be losers.  This type of sensitivity</t>
  </si>
  <si>
    <t>analysis can be applied to other variable, such as sales and costs, and the analysis can give us an idea of how</t>
  </si>
  <si>
    <t>risky the project is.  We can also look for strategies that will mitigate the effects of bad inputs.  For example, in</t>
  </si>
  <si>
    <t>our example, we might try to get a cap on the construction cost.  All of this is explored in more depth for PNC</t>
  </si>
  <si>
    <t>in Case 7.</t>
  </si>
  <si>
    <r>
      <t>NPV</t>
    </r>
    <r>
      <rPr>
        <b/>
        <vertAlign val="subscript"/>
        <sz val="10"/>
        <rFont val="Arial"/>
        <family val="2"/>
      </rPr>
      <t xml:space="preserve">SS </t>
    </r>
    <r>
      <rPr>
        <b/>
        <sz val="10"/>
        <rFont val="Arial"/>
        <family val="2"/>
      </rPr>
      <t>considering extended life:</t>
    </r>
  </si>
  <si>
    <t>Table 3.  Multiple IRRs: Palladium Project (Negative Cash Flows at End)</t>
  </si>
  <si>
    <t>MIRR:</t>
  </si>
  <si>
    <t>way, leaving "guess" blank, it assumes 10% and gives, for Project SS, an IRR of 7.44%.  However,</t>
  </si>
  <si>
    <t>is at WACC = approximately 25%.  If you make a guess less than 25%, Excel says IRR = 7.44%. If</t>
  </si>
  <si>
    <t>you guess above 25%, the IRR is shown as 49.56%.  The MIRR is 10.26%, which is consistent with</t>
  </si>
  <si>
    <t>a positive NPV at WACC = 10%.</t>
  </si>
  <si>
    <t>Incidentally, you can see that this project could have no IRR at all by changing the last cash flow to</t>
  </si>
  <si>
    <t>-20,000,000.</t>
  </si>
  <si>
    <t>Given S's and L's projected cash flows, should those projects be accepted or rejected, and if they are</t>
  </si>
  <si>
    <t xml:space="preserve">    This model first describes how project cash flows are estimated, then uses simplified data to explain how the primary capital budgeting decision criteria are calculated and evaluated.  We also provide, in the lower section of the worksheet, an illustration of risk analysis, using data tables to do a sensitivity analysis of the effects of changing variables on the NPV and IRR.  The next case, Case 7, extends capital budgeting analysis by examining a major project, where risk analysis and real options are explored in depth.</t>
  </si>
  <si>
    <t>Project cash flows are normally estimated as shown in the following table. Note (1) that cash flows are</t>
  </si>
  <si>
    <t>See Tutorial, 3/279</t>
  </si>
  <si>
    <t>See Tutorial, 3/53. Excel's IRR function assumes that the first cash flow</t>
  </si>
  <si>
    <t>See Tutorial, 3/210</t>
  </si>
  <si>
    <r>
      <t xml:space="preserve">We demonstrate in the following data table and graph that the IRR is a constant, given the project's cash flows, but the MIRR varies depending on the reinvestment rate and the WACC. </t>
    </r>
    <r>
      <rPr>
        <b/>
        <sz val="10"/>
        <color indexed="16"/>
        <rFont val="Arial"/>
        <family val="2"/>
      </rPr>
      <t>See Tutorial 4/2 for an explanation of Data Tables.</t>
    </r>
  </si>
  <si>
    <t xml:space="preserve">      See the Tutorial, 4/2 for information on data tables, and 4/65</t>
  </si>
  <si>
    <t xml:space="preserve">      for information on creating charts (also called graphs).</t>
  </si>
  <si>
    <t>B64</t>
  </si>
  <si>
    <t>B63</t>
  </si>
  <si>
    <t>C11 =</t>
  </si>
  <si>
    <t>See Tutorial, 5/1, for more on Goal Seek</t>
  </si>
  <si>
    <t>exceed the WACC, and the paybacks exceed 3.0, so at the expected investment cost, the projects appear to be</t>
  </si>
  <si>
    <t xml:space="preserve">decline over time, but (3) L's flows are projected to increase.  </t>
  </si>
  <si>
    <t xml:space="preserve"> </t>
  </si>
  <si>
    <t>Notice that S is projected to have negative income but positive cash flows after year 2, while L has a reverse pattern.  These are both common occurrences:  it takes time to build revenues for some projects while with others cash flows decline over time due to obsolescence, increasing competition, and so forth.</t>
  </si>
  <si>
    <t>as the graph shows, there is a second IRR, at 49.56%.  As the graph also shows, the MAX IRR</t>
  </si>
  <si>
    <t>DISCOUNTED PAYBACK</t>
  </si>
  <si>
    <t>PV of the cash flows at WACC:</t>
  </si>
  <si>
    <t>Disc Payback</t>
  </si>
  <si>
    <t>occurs at Year 0, so the range is C75:G75.</t>
  </si>
  <si>
    <t>Notice that NPV and IRR rank the two projects differently. L has the higher NPV, S the higher IRR, so the two method produce conflicting rankings.  If they are mutually exclusive, we must somehow choose between them.  If we focus on the IRR, we would select S.  If we focus on the NPV, we would choose L.  At any rate, a conflict exists.</t>
  </si>
  <si>
    <t>Reinvestment rate;              WACC (D100)</t>
  </si>
  <si>
    <t>Cost (D14)</t>
  </si>
  <si>
    <t>(B190)</t>
  </si>
  <si>
    <t>(B73)</t>
  </si>
  <si>
    <t>Cumulative disc. cash flows:</t>
  </si>
  <si>
    <t>Discounted</t>
  </si>
  <si>
    <t>The IRR method makes the implicit assumption that cash flows can be reinvested at the IRR itself, in this</t>
  </si>
  <si>
    <t>case 20% for S and 15% for L.  The NPV method assumes that cash flows can only be reinvested at the</t>
  </si>
  <si>
    <t>WACC, or 10%.  If the firm can get money at a 10% cost, it will raise funds and make investments until</t>
  </si>
  <si>
    <t>all potential projects that yield more than 10% have been taken, thus cash flows can only be used to</t>
  </si>
  <si>
    <t>replace 10% money. That means reinvesting at the 10% WACC, and that means the NPV assumption is</t>
  </si>
  <si>
    <t>more correct than the IRR for firms with good access to capital. The MIRR was developed to address the</t>
  </si>
  <si>
    <t>reinvestment rate problem.  Each cash inflow is compounded to the end of the project's life at the WACC,</t>
  </si>
  <si>
    <t>then the compounded values are summed to find the Terminal Value, and then we find the discount rate</t>
  </si>
  <si>
    <t>that causes the PV of the TV to equal the PV of the costs. That discount rate is the MIRR.  Excel</t>
  </si>
  <si>
    <t>automates all this with its MIRR function, which we use to evaluate S and L.</t>
  </si>
  <si>
    <t>See Tutorial, 3/72 for information on the NPV function. Since the NPV function</t>
  </si>
  <si>
    <t>assumes that all cash flows occur at the end of the period, for S we must use</t>
  </si>
  <si>
    <t>the range D75:G75 and then add the negative cost to find the NPV. Check your</t>
  </si>
  <si>
    <t>answer with a calculator.</t>
  </si>
  <si>
    <t xml:space="preserve">   The "crossover rate" where the two NPVs are equal is important.  Note that if the WACC is to the left of this rate, NPVL &gt; NPVS but IRRS &gt; IRRL, hence a conflict occurs.  If WACC &gt; crossover rate, no conflict occurs.</t>
  </si>
  <si>
    <r>
      <t>We can see from the graph that the crossover occurs between 10% and 15%, but we can use Excel's Goal Seek function to calculate the exact rate.  If the two NPVs are equal, then NPV</t>
    </r>
    <r>
      <rPr>
        <b/>
        <vertAlign val="subscript"/>
        <sz val="10"/>
        <rFont val="Arial"/>
        <family val="2"/>
      </rPr>
      <t>S</t>
    </r>
    <r>
      <rPr>
        <b/>
        <sz val="10"/>
        <rFont val="Arial"/>
        <family val="2"/>
      </rPr>
      <t xml:space="preserve"> - NPV</t>
    </r>
    <r>
      <rPr>
        <b/>
        <vertAlign val="subscript"/>
        <sz val="10"/>
        <rFont val="Arial"/>
        <family val="2"/>
      </rPr>
      <t>L</t>
    </r>
    <r>
      <rPr>
        <b/>
        <sz val="10"/>
        <rFont val="Arial"/>
        <family val="2"/>
      </rPr>
      <t xml:space="preserve"> = 0.  We can use Goal Seek to find the WACC that causes this to happen.  We first set up the equation shown below, then put the pointer on E165, and then click  Tools &gt; Goal Seek to open the dialog box.  We want to set E165 to zero, so enter E113 in the "Set cell".  We want to obtain zero in the "To value" cell, so enter 0 there. Finally, we want to change the WACC, which enters the model in B73 up above.  With the box completed, click OK to get the crossover rate, which will be shown in G165, 10.59%.  After Goal Seek has been completed, you need to record the crossover rate and then change C11 back to 10%. S</t>
    </r>
    <r>
      <rPr>
        <b/>
        <sz val="10"/>
        <color indexed="16"/>
        <rFont val="Arial"/>
        <family val="2"/>
      </rPr>
      <t>ee Tutorial, 5/1, for a discussion of the Goal Seek function.</t>
    </r>
  </si>
  <si>
    <t xml:space="preserve"> We used Excel's IF function to find the payback.  Here is the function as written in E48:</t>
  </si>
  <si>
    <t xml:space="preserve">                  =IF(E47&lt;0,"-",IF(D47&lt;0,E45-1+ABS(D47)/E46,"-"))</t>
  </si>
  <si>
    <t>Excel looks to see if the Cumulative CF is negative, and if it is, it puts a dash in the payback row. If the cumulative CF is positive, it checks to see if the prior year's CF was negative, and if that is true, then it calculates the payback and puts it in the cell.  If the prior year's CF was positive, then the payback year has already occurred, so Excel again puts a dash in the cell.  Excel's IF function is useful, but it does require you to think.  Try creating the payback function for the discounted payback function from scratch for a challenge.</t>
  </si>
  <si>
    <t>The Discounted Payback is the time it takes for a project to pay back based on the present value of the cash flows. The PV of each cash flow is found, and then these PV cash flows are processed just as we explained above.  The Discounted Payback recognizes the time value of money, hence it is regarded as being superior to the regular payback.</t>
  </si>
  <si>
    <t>7/20/04</t>
  </si>
  <si>
    <t xml:space="preserve">   Note also that most of the calculations can be done with a financial calculator.  Thus, you can check your Excel results with those obtained with a calculator.</t>
  </si>
  <si>
    <t xml:space="preserve">     Finally, note that we have an Excel Tutorial that provides explanations for most of the Excel functions used in the case.  Instructors have access to the Tutorial file and can provide it to students.  The Tutorial can also be obtained from the case website.</t>
  </si>
  <si>
    <t>Medium Student Model</t>
  </si>
  <si>
    <r>
      <t xml:space="preserve">   Note that most inputs are entered in</t>
    </r>
    <r>
      <rPr>
        <b/>
        <sz val="11"/>
        <color indexed="18"/>
        <rFont val="Arial"/>
        <family val="2"/>
      </rPr>
      <t xml:space="preserve"> </t>
    </r>
    <r>
      <rPr>
        <b/>
        <sz val="11"/>
        <color indexed="12"/>
        <rFont val="Arial"/>
        <family val="2"/>
      </rPr>
      <t>blue type</t>
    </r>
    <r>
      <rPr>
        <b/>
        <sz val="10"/>
        <color indexed="18"/>
        <rFont val="Arial"/>
        <family val="2"/>
      </rPr>
      <t>; generally speaking, these are the only cells you should change.  Also, some cells are blank and must be filled in.  The cells to be filled in are shaded in</t>
    </r>
    <r>
      <rPr>
        <b/>
        <sz val="10"/>
        <color indexed="17"/>
        <rFont val="Arial"/>
        <family val="2"/>
      </rPr>
      <t xml:space="preserve"> l</t>
    </r>
    <r>
      <rPr>
        <b/>
        <sz val="11"/>
        <color indexed="17"/>
        <rFont val="Arial"/>
        <family val="2"/>
      </rPr>
      <t>ight green</t>
    </r>
    <r>
      <rPr>
        <b/>
        <sz val="10"/>
        <color indexed="18"/>
        <rFont val="Arial"/>
        <family val="2"/>
      </rPr>
      <t>. Until those cells are filled in, the model will not produce valid results.   You should start at the top and as you work your way through the model, filling in the blank cells, the model will start to show "reasonable" results.  When you finish, the model should produce valid results.</t>
    </r>
  </si>
  <si>
    <t xml:space="preserve">In the following example, we first calculate the cumulative cash flows.  The payback is the time it takes for the cumulative cash flows to equal zero.  We can see by inspection that S's payback is 1 year plus the fraction   17,730/30,000 = 0.59, or 1.59 years.  To find the payback for one or two projects, the "by inspection" method is clearly the easiest, but where many projects must be analyzed, or where the project will be analyzed under different conditions, it is far more efficient to use Excel's logical functions and construct a formula to find the payback. </t>
  </si>
  <si>
    <t xml:space="preserve">   Students can skip the Excel model and just use the "by inspection" method without loss of continuity.  However for those who are interested, we provide a detailed explanation in the Tutorial, Section 3/279.  Even if you do use the Excel function, be sure to calculate the payback "by inspection" to insure that you know what's happening--Excel can be used as a "black box" to generate answers that you don't really understand, and that's bad!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</si>
</sst>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77" formatCode="[$£-809]#,##0.00"/>
    <numFmt numFmtId="193" formatCode="_([$€-2]* #,##0.00_);_([$€-2]* \(#,##0.00\);_([$€-2]* &quot;-&quot;??_)"/>
    <numFmt numFmtId="195" formatCode="&quot;$&quot;#,##0"/>
    <numFmt numFmtId="203" formatCode="&quot;$&quot;#,##0.00"/>
  </numFmts>
  <fonts count="27" x14ac:knownFonts="1">
    <font>
      <sz val="10"/>
      <name val="Arial"/>
    </font>
    <font>
      <sz val="10"/>
      <name val="Arial"/>
    </font>
    <font>
      <b/>
      <sz val="10"/>
      <name val="Arial"/>
      <family val="2"/>
    </font>
    <font>
      <b/>
      <sz val="10"/>
      <color indexed="12"/>
      <name val="Arial"/>
      <family val="2"/>
    </font>
    <font>
      <b/>
      <sz val="11"/>
      <color indexed="16"/>
      <name val="Arial"/>
      <family val="2"/>
    </font>
    <font>
      <b/>
      <sz val="10"/>
      <color indexed="16"/>
      <name val="Arial"/>
      <family val="2"/>
    </font>
    <font>
      <b/>
      <sz val="10"/>
      <color indexed="18"/>
      <name val="Arial"/>
      <family val="2"/>
    </font>
    <font>
      <b/>
      <vertAlign val="subscript"/>
      <sz val="10"/>
      <color indexed="18"/>
      <name val="Arial"/>
      <family val="2"/>
    </font>
    <font>
      <b/>
      <sz val="10"/>
      <color indexed="10"/>
      <name val="Arial"/>
      <family val="2"/>
    </font>
    <font>
      <sz val="10"/>
      <name val="Arial"/>
      <family val="2"/>
    </font>
    <font>
      <b/>
      <vertAlign val="subscript"/>
      <sz val="10"/>
      <name val="Arial"/>
      <family val="2"/>
    </font>
    <font>
      <b/>
      <sz val="10"/>
      <name val="Times New Roman"/>
      <family val="1"/>
    </font>
    <font>
      <b/>
      <sz val="10"/>
      <color indexed="58"/>
      <name val="Arial"/>
      <family val="2"/>
    </font>
    <font>
      <b/>
      <sz val="12"/>
      <color indexed="16"/>
      <name val="Arial"/>
      <family val="2"/>
    </font>
    <font>
      <b/>
      <vertAlign val="subscript"/>
      <sz val="10"/>
      <color indexed="16"/>
      <name val="Arial"/>
      <family val="2"/>
    </font>
    <font>
      <b/>
      <sz val="14"/>
      <name val="Arial"/>
      <family val="2"/>
    </font>
    <font>
      <b/>
      <sz val="12"/>
      <name val="Arial"/>
      <family val="2"/>
    </font>
    <font>
      <b/>
      <sz val="12"/>
      <color indexed="16"/>
      <name val="Times New Roman"/>
      <family val="1"/>
    </font>
    <font>
      <b/>
      <sz val="9"/>
      <color indexed="58"/>
      <name val="Arial"/>
      <family val="2"/>
    </font>
    <font>
      <b/>
      <sz val="8"/>
      <color indexed="16"/>
      <name val="Arial"/>
      <family val="2"/>
    </font>
    <font>
      <sz val="12"/>
      <name val="Times New Roman"/>
      <family val="1"/>
    </font>
    <font>
      <b/>
      <sz val="12"/>
      <name val="Times New Roman"/>
      <family val="1"/>
    </font>
    <font>
      <b/>
      <sz val="10"/>
      <color indexed="17"/>
      <name val="Arial"/>
      <family val="2"/>
    </font>
    <font>
      <b/>
      <sz val="11"/>
      <color indexed="18"/>
      <name val="Arial"/>
      <family val="2"/>
    </font>
    <font>
      <b/>
      <sz val="11"/>
      <color indexed="12"/>
      <name val="Arial"/>
      <family val="2"/>
    </font>
    <font>
      <b/>
      <sz val="11"/>
      <color indexed="17"/>
      <name val="Arial"/>
      <family val="2"/>
    </font>
    <font>
      <b/>
      <sz val="10"/>
      <color indexed="8"/>
      <name val="Arial"/>
      <family val="2"/>
    </font>
  </fonts>
  <fills count="5">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2"/>
        <bgColor indexed="64"/>
      </patternFill>
    </fill>
  </fills>
  <borders count="41">
    <border>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bottom/>
      <diagonal/>
    </border>
    <border>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193" fontId="1" fillId="0" borderId="0" applyFont="0" applyFill="0" applyBorder="0" applyAlignment="0" applyProtection="0"/>
    <xf numFmtId="9" fontId="1" fillId="0" borderId="0" applyFont="0" applyFill="0" applyBorder="0" applyAlignment="0" applyProtection="0"/>
  </cellStyleXfs>
  <cellXfs count="333">
    <xf numFmtId="0" fontId="0" fillId="0" borderId="0" xfId="0"/>
    <xf numFmtId="0" fontId="2" fillId="0" borderId="0" xfId="0" applyFont="1"/>
    <xf numFmtId="0" fontId="5" fillId="0" borderId="0" xfId="0" applyFont="1"/>
    <xf numFmtId="0" fontId="6" fillId="0" borderId="0" xfId="0" applyFont="1"/>
    <xf numFmtId="0" fontId="2" fillId="0" borderId="0" xfId="0" applyFont="1" applyFill="1"/>
    <xf numFmtId="0" fontId="2" fillId="0" borderId="0" xfId="0" applyFont="1" applyFill="1" applyBorder="1" applyAlignment="1">
      <alignment horizontal="center"/>
    </xf>
    <xf numFmtId="0" fontId="2" fillId="0" borderId="0" xfId="0" applyFont="1" applyFill="1" applyBorder="1"/>
    <xf numFmtId="37" fontId="3" fillId="0" borderId="0" xfId="0" applyNumberFormat="1" applyFont="1" applyFill="1" applyBorder="1" applyAlignment="1">
      <alignment horizontal="center"/>
    </xf>
    <xf numFmtId="0" fontId="6" fillId="0" borderId="0" xfId="0" applyFont="1" applyAlignment="1">
      <alignment horizontal="left" wrapText="1"/>
    </xf>
    <xf numFmtId="0" fontId="2" fillId="0" borderId="0" xfId="0" applyFont="1" applyAlignment="1">
      <alignment horizontal="left" wrapText="1"/>
    </xf>
    <xf numFmtId="0" fontId="9" fillId="0" borderId="0" xfId="0" applyFont="1" applyAlignment="1">
      <alignment wrapText="1"/>
    </xf>
    <xf numFmtId="0" fontId="9" fillId="0" borderId="0" xfId="0" applyFont="1" applyAlignment="1"/>
    <xf numFmtId="0" fontId="5" fillId="0" borderId="0" xfId="0" applyFont="1" applyFill="1" applyBorder="1"/>
    <xf numFmtId="0" fontId="6" fillId="0" borderId="0" xfId="0" applyFont="1" applyFill="1" applyBorder="1"/>
    <xf numFmtId="37" fontId="2" fillId="0" borderId="0" xfId="0" applyNumberFormat="1" applyFont="1" applyBorder="1" applyAlignment="1">
      <alignment horizontal="center"/>
    </xf>
    <xf numFmtId="39" fontId="11" fillId="0" borderId="0" xfId="0" quotePrefix="1" applyNumberFormat="1" applyFont="1" applyAlignment="1">
      <alignment horizontal="center"/>
    </xf>
    <xf numFmtId="0" fontId="2" fillId="0" borderId="0" xfId="0" applyFont="1" applyFill="1" applyBorder="1" applyAlignment="1">
      <alignment wrapText="1"/>
    </xf>
    <xf numFmtId="0" fontId="6" fillId="0" borderId="0" xfId="0" quotePrefix="1" applyFont="1"/>
    <xf numFmtId="0" fontId="2" fillId="0" borderId="0" xfId="0" applyFont="1" applyAlignment="1">
      <alignment horizontal="center"/>
    </xf>
    <xf numFmtId="10" fontId="2" fillId="0" borderId="0" xfId="0" applyNumberFormat="1" applyFont="1" applyFill="1" applyBorder="1"/>
    <xf numFmtId="0" fontId="6" fillId="0" borderId="0" xfId="0" applyFont="1" applyAlignment="1">
      <alignment wrapText="1"/>
    </xf>
    <xf numFmtId="10" fontId="3" fillId="0" borderId="0" xfId="0" applyNumberFormat="1" applyFont="1" applyFill="1" applyBorder="1" applyAlignment="1">
      <alignment horizontal="center"/>
    </xf>
    <xf numFmtId="0" fontId="6" fillId="2" borderId="1" xfId="0" applyFont="1" applyFill="1" applyBorder="1" applyAlignment="1">
      <alignment horizontal="center"/>
    </xf>
    <xf numFmtId="0" fontId="2" fillId="0" borderId="0" xfId="0" applyFont="1" applyAlignment="1">
      <alignment horizontal="left" indent="2"/>
    </xf>
    <xf numFmtId="0" fontId="6" fillId="0" borderId="0" xfId="0" applyFont="1" applyFill="1"/>
    <xf numFmtId="0" fontId="12" fillId="0" borderId="0" xfId="0" applyFont="1"/>
    <xf numFmtId="10" fontId="2" fillId="0" borderId="0" xfId="4" applyNumberFormat="1" applyFont="1"/>
    <xf numFmtId="0" fontId="6" fillId="0" borderId="0" xfId="0" applyFont="1" applyAlignment="1">
      <alignment horizontal="left"/>
    </xf>
    <xf numFmtId="0" fontId="13" fillId="0" borderId="0" xfId="0" applyFont="1"/>
    <xf numFmtId="39" fontId="5" fillId="0" borderId="0" xfId="0" quotePrefix="1" applyNumberFormat="1" applyFont="1" applyAlignment="1">
      <alignment horizontal="center"/>
    </xf>
    <xf numFmtId="0" fontId="8" fillId="0" borderId="0" xfId="0" applyFont="1" applyFill="1"/>
    <xf numFmtId="0" fontId="6" fillId="0" borderId="0" xfId="0" applyFont="1" applyFill="1" applyAlignment="1">
      <alignment horizontal="left" wrapText="1"/>
    </xf>
    <xf numFmtId="177" fontId="6" fillId="0" borderId="0" xfId="0" applyNumberFormat="1" applyFont="1" applyFill="1"/>
    <xf numFmtId="37" fontId="2" fillId="0" borderId="0" xfId="0" applyNumberFormat="1" applyFont="1" applyFill="1" applyBorder="1" applyAlignment="1">
      <alignment horizontal="center"/>
    </xf>
    <xf numFmtId="0" fontId="2" fillId="0" borderId="0" xfId="0" applyNumberFormat="1" applyFont="1" applyFill="1"/>
    <xf numFmtId="14" fontId="3" fillId="0" borderId="0" xfId="0" quotePrefix="1" applyNumberFormat="1" applyFont="1" applyAlignment="1">
      <alignment horizontal="center"/>
    </xf>
    <xf numFmtId="0" fontId="5" fillId="2" borderId="2" xfId="0" applyFont="1" applyFill="1" applyBorder="1" applyAlignment="1">
      <alignment horizontal="center"/>
    </xf>
    <xf numFmtId="0" fontId="2" fillId="0" borderId="0" xfId="0" applyFont="1" applyAlignment="1">
      <alignment horizontal="left"/>
    </xf>
    <xf numFmtId="8" fontId="2" fillId="0" borderId="0" xfId="0" applyNumberFormat="1" applyFont="1"/>
    <xf numFmtId="10" fontId="2" fillId="0" borderId="0" xfId="0" quotePrefix="1" applyNumberFormat="1" applyFont="1" applyFill="1" applyBorder="1" applyAlignment="1">
      <alignment horizontal="center"/>
    </xf>
    <xf numFmtId="10" fontId="2" fillId="0" borderId="0" xfId="0" applyNumberFormat="1" applyFont="1" applyFill="1" applyBorder="1" applyAlignment="1">
      <alignment horizontal="center"/>
    </xf>
    <xf numFmtId="0" fontId="12" fillId="0" borderId="2" xfId="0" applyFont="1" applyBorder="1" applyAlignment="1">
      <alignment horizontal="center"/>
    </xf>
    <xf numFmtId="0" fontId="12" fillId="0" borderId="3" xfId="0" applyFont="1" applyFill="1" applyBorder="1" applyAlignment="1">
      <alignment horizontal="center"/>
    </xf>
    <xf numFmtId="9" fontId="12" fillId="2" borderId="4" xfId="0" applyNumberFormat="1" applyFont="1" applyFill="1" applyBorder="1" applyAlignment="1">
      <alignment horizontal="center"/>
    </xf>
    <xf numFmtId="0" fontId="6" fillId="0" borderId="0" xfId="0" applyFont="1" applyFill="1" applyBorder="1" applyAlignment="1">
      <alignment horizontal="left" wrapText="1"/>
    </xf>
    <xf numFmtId="9" fontId="12" fillId="2" borderId="5" xfId="0" applyNumberFormat="1" applyFont="1" applyFill="1" applyBorder="1" applyAlignment="1">
      <alignment horizontal="center"/>
    </xf>
    <xf numFmtId="195" fontId="12" fillId="0" borderId="6" xfId="0" applyNumberFormat="1" applyFont="1" applyFill="1" applyBorder="1" applyAlignment="1">
      <alignment horizontal="center"/>
    </xf>
    <xf numFmtId="195" fontId="12" fillId="0" borderId="0" xfId="0" applyNumberFormat="1" applyFont="1" applyFill="1" applyBorder="1" applyAlignment="1">
      <alignment horizontal="center"/>
    </xf>
    <xf numFmtId="0" fontId="5" fillId="0" borderId="7" xfId="0" applyFont="1" applyFill="1" applyBorder="1"/>
    <xf numFmtId="0" fontId="5" fillId="0" borderId="7" xfId="0" applyFont="1" applyFill="1" applyBorder="1" applyAlignment="1">
      <alignment horizontal="center"/>
    </xf>
    <xf numFmtId="10" fontId="2" fillId="0" borderId="0" xfId="0" applyNumberFormat="1" applyFont="1" applyFill="1"/>
    <xf numFmtId="9" fontId="2" fillId="0" borderId="0" xfId="4" applyFont="1"/>
    <xf numFmtId="0" fontId="5" fillId="0" borderId="0" xfId="0" applyFont="1" applyFill="1" applyBorder="1" applyAlignment="1">
      <alignment horizontal="center"/>
    </xf>
    <xf numFmtId="0" fontId="15" fillId="0" borderId="0" xfId="0" applyFont="1" applyAlignment="1">
      <alignment horizontal="center"/>
    </xf>
    <xf numFmtId="0" fontId="16" fillId="0" borderId="0" xfId="0" applyFont="1" applyAlignment="1">
      <alignment horizontal="center"/>
    </xf>
    <xf numFmtId="0" fontId="6" fillId="0" borderId="0" xfId="0" applyFont="1" applyAlignment="1">
      <alignment horizontal="center" wrapText="1"/>
    </xf>
    <xf numFmtId="195" fontId="3" fillId="0" borderId="6" xfId="0" applyNumberFormat="1" applyFont="1" applyFill="1" applyBorder="1" applyAlignment="1">
      <alignment horizontal="right"/>
    </xf>
    <xf numFmtId="0" fontId="2" fillId="0" borderId="0" xfId="0" applyFont="1" applyAlignment="1">
      <alignment horizontal="right"/>
    </xf>
    <xf numFmtId="195" fontId="3" fillId="0" borderId="0" xfId="0" applyNumberFormat="1" applyFont="1" applyAlignment="1">
      <alignment horizontal="right"/>
    </xf>
    <xf numFmtId="0" fontId="6" fillId="0" borderId="0" xfId="0" applyFont="1" applyAlignment="1"/>
    <xf numFmtId="0" fontId="12" fillId="0" borderId="0" xfId="0" applyFont="1" applyFill="1" applyBorder="1"/>
    <xf numFmtId="10" fontId="12" fillId="0" borderId="0" xfId="0" quotePrefix="1" applyNumberFormat="1" applyFont="1" applyFill="1" applyBorder="1" applyAlignment="1">
      <alignment horizontal="center"/>
    </xf>
    <xf numFmtId="10" fontId="12" fillId="0" borderId="0" xfId="0" applyNumberFormat="1" applyFont="1" applyFill="1" applyBorder="1"/>
    <xf numFmtId="195" fontId="12" fillId="0" borderId="6" xfId="0" applyNumberFormat="1" applyFont="1" applyFill="1" applyBorder="1" applyAlignment="1">
      <alignment horizontal="right"/>
    </xf>
    <xf numFmtId="0" fontId="5" fillId="0" borderId="8" xfId="0" applyFont="1" applyBorder="1" applyAlignment="1">
      <alignment horizontal="center"/>
    </xf>
    <xf numFmtId="39" fontId="2" fillId="0" borderId="0" xfId="0" applyNumberFormat="1" applyFont="1" applyFill="1" applyBorder="1" applyAlignment="1">
      <alignment horizontal="center"/>
    </xf>
    <xf numFmtId="0" fontId="5" fillId="0" borderId="0" xfId="0" applyFont="1" applyFill="1" applyBorder="1" applyAlignment="1">
      <alignment horizontal="left" indent="2"/>
    </xf>
    <xf numFmtId="9" fontId="12" fillId="0" borderId="0" xfId="0" applyNumberFormat="1" applyFont="1" applyAlignment="1">
      <alignment horizontal="left"/>
    </xf>
    <xf numFmtId="0" fontId="12" fillId="0" borderId="0" xfId="0" applyFont="1" applyFill="1" applyBorder="1" applyAlignment="1">
      <alignment horizontal="left"/>
    </xf>
    <xf numFmtId="0" fontId="2" fillId="0" borderId="0" xfId="0" applyFont="1" applyFill="1" applyBorder="1" applyAlignment="1">
      <alignment horizontal="left"/>
    </xf>
    <xf numFmtId="0" fontId="13" fillId="0" borderId="0" xfId="0" applyFont="1" applyBorder="1"/>
    <xf numFmtId="10" fontId="3" fillId="0" borderId="0" xfId="4" applyNumberFormat="1" applyFont="1" applyFill="1" applyAlignment="1">
      <alignment horizontal="center"/>
    </xf>
    <xf numFmtId="164" fontId="2" fillId="0" borderId="0" xfId="0" applyNumberFormat="1" applyFont="1" applyFill="1" applyBorder="1"/>
    <xf numFmtId="9" fontId="12" fillId="0" borderId="0" xfId="4" applyFont="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195" fontId="3" fillId="0" borderId="14" xfId="0" applyNumberFormat="1"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9" fontId="9" fillId="0" borderId="0" xfId="4" applyFont="1" applyAlignment="1">
      <alignment horizontal="center"/>
    </xf>
    <xf numFmtId="0" fontId="2" fillId="0" borderId="0" xfId="0" applyFont="1" applyFill="1" applyAlignment="1">
      <alignment horizontal="left"/>
    </xf>
    <xf numFmtId="1" fontId="2" fillId="0" borderId="0" xfId="0" applyNumberFormat="1" applyFont="1"/>
    <xf numFmtId="0" fontId="12" fillId="0" borderId="0" xfId="0" applyFont="1" applyAlignment="1">
      <alignment horizontal="center"/>
    </xf>
    <xf numFmtId="10" fontId="3" fillId="0" borderId="0" xfId="4" applyNumberFormat="1" applyFont="1" applyAlignment="1">
      <alignment horizontal="center"/>
    </xf>
    <xf numFmtId="0" fontId="0" fillId="0" borderId="0" xfId="0" applyAlignment="1">
      <alignment wrapText="1"/>
    </xf>
    <xf numFmtId="0" fontId="6" fillId="0" borderId="0" xfId="0" applyFont="1" applyBorder="1" applyAlignment="1">
      <alignment wrapText="1"/>
    </xf>
    <xf numFmtId="0" fontId="6" fillId="0" borderId="0" xfId="0" applyFont="1" applyBorder="1" applyAlignment="1">
      <alignment horizontal="left" wrapText="1"/>
    </xf>
    <xf numFmtId="0" fontId="2" fillId="0" borderId="6" xfId="0" applyFont="1" applyFill="1" applyBorder="1" applyAlignment="1">
      <alignment horizontal="left"/>
    </xf>
    <xf numFmtId="0" fontId="13" fillId="0" borderId="0" xfId="0" applyFont="1" applyBorder="1" applyAlignment="1">
      <alignment horizontal="left"/>
    </xf>
    <xf numFmtId="0" fontId="2" fillId="0" borderId="0" xfId="0" applyFont="1" applyBorder="1"/>
    <xf numFmtId="0" fontId="0" fillId="0" borderId="0" xfId="0" applyBorder="1" applyAlignment="1">
      <alignment horizontal="left" wrapText="1"/>
    </xf>
    <xf numFmtId="0" fontId="6" fillId="0" borderId="0" xfId="0" applyFont="1" applyAlignment="1">
      <alignment horizontal="left" wrapText="1" indent="1"/>
    </xf>
    <xf numFmtId="10" fontId="2" fillId="0" borderId="0" xfId="0" applyNumberFormat="1" applyFont="1" applyFill="1" applyBorder="1" applyAlignment="1">
      <alignment horizontal="left" indent="2"/>
    </xf>
    <xf numFmtId="10" fontId="5" fillId="0" borderId="0" xfId="0" applyNumberFormat="1" applyFont="1" applyFill="1" applyBorder="1" applyAlignment="1">
      <alignment horizontal="left" indent="2"/>
    </xf>
    <xf numFmtId="39" fontId="17" fillId="0" borderId="0" xfId="0" applyNumberFormat="1" applyFont="1" applyAlignment="1">
      <alignment horizontal="left"/>
    </xf>
    <xf numFmtId="0" fontId="12" fillId="0" borderId="6" xfId="0" applyFont="1" applyFill="1" applyBorder="1" applyAlignment="1">
      <alignment horizontal="left"/>
    </xf>
    <xf numFmtId="0" fontId="18" fillId="0" borderId="9" xfId="0" applyFont="1" applyBorder="1" applyAlignment="1">
      <alignment horizontal="center" wrapText="1"/>
    </xf>
    <xf numFmtId="0" fontId="2" fillId="0" borderId="0" xfId="0" applyFont="1" applyFill="1" applyAlignment="1">
      <alignment vertical="center"/>
    </xf>
    <xf numFmtId="0" fontId="6" fillId="3" borderId="0" xfId="0" applyFont="1" applyFill="1"/>
    <xf numFmtId="0" fontId="2" fillId="3" borderId="0" xfId="0" applyFont="1" applyFill="1"/>
    <xf numFmtId="0" fontId="5" fillId="3" borderId="0" xfId="0" applyFont="1" applyFill="1"/>
    <xf numFmtId="10" fontId="6" fillId="0" borderId="0" xfId="0" applyNumberFormat="1" applyFont="1"/>
    <xf numFmtId="9" fontId="12" fillId="0" borderId="17" xfId="4" applyFont="1" applyBorder="1" applyAlignment="1">
      <alignment horizontal="center"/>
    </xf>
    <xf numFmtId="9" fontId="12" fillId="0" borderId="18" xfId="4" applyFont="1" applyBorder="1" applyAlignment="1">
      <alignment horizontal="center"/>
    </xf>
    <xf numFmtId="9" fontId="12" fillId="0" borderId="19" xfId="4" applyFont="1" applyBorder="1" applyAlignment="1">
      <alignment horizontal="center" wrapText="1"/>
    </xf>
    <xf numFmtId="0" fontId="5" fillId="0" borderId="20" xfId="0" applyFont="1" applyBorder="1" applyAlignment="1">
      <alignment horizontal="center"/>
    </xf>
    <xf numFmtId="0" fontId="5" fillId="0" borderId="18" xfId="0" applyFont="1" applyBorder="1" applyAlignment="1">
      <alignment horizontal="center"/>
    </xf>
    <xf numFmtId="0" fontId="5" fillId="0" borderId="21" xfId="0" applyFont="1" applyBorder="1" applyAlignment="1">
      <alignment horizontal="center"/>
    </xf>
    <xf numFmtId="0" fontId="19" fillId="0" borderId="18" xfId="0" applyFont="1" applyBorder="1"/>
    <xf numFmtId="0" fontId="19" fillId="0" borderId="21" xfId="0" applyFont="1" applyBorder="1"/>
    <xf numFmtId="0" fontId="2" fillId="0" borderId="22" xfId="0" applyFont="1" applyBorder="1"/>
    <xf numFmtId="0" fontId="2" fillId="3" borderId="6" xfId="0" applyFont="1" applyFill="1" applyBorder="1" applyAlignment="1">
      <alignment horizontal="left"/>
    </xf>
    <xf numFmtId="0" fontId="2" fillId="3" borderId="23" xfId="0" applyFont="1" applyFill="1" applyBorder="1" applyAlignment="1">
      <alignment horizontal="left"/>
    </xf>
    <xf numFmtId="0" fontId="2" fillId="3" borderId="7" xfId="0" applyFont="1" applyFill="1" applyBorder="1" applyAlignment="1">
      <alignment horizontal="left"/>
    </xf>
    <xf numFmtId="0" fontId="2" fillId="3" borderId="24" xfId="0" applyFont="1" applyFill="1" applyBorder="1" applyAlignment="1">
      <alignment horizontal="left"/>
    </xf>
    <xf numFmtId="0" fontId="21" fillId="3" borderId="17" xfId="0" applyFont="1" applyFill="1" applyBorder="1"/>
    <xf numFmtId="10" fontId="21" fillId="3" borderId="6" xfId="0" quotePrefix="1" applyNumberFormat="1" applyFont="1" applyFill="1" applyBorder="1" applyAlignment="1">
      <alignment horizontal="center"/>
    </xf>
    <xf numFmtId="10" fontId="21" fillId="3" borderId="6" xfId="0" applyNumberFormat="1" applyFont="1" applyFill="1" applyBorder="1"/>
    <xf numFmtId="0" fontId="21" fillId="3" borderId="6" xfId="0" applyFont="1" applyFill="1" applyBorder="1" applyAlignment="1">
      <alignment horizontal="left"/>
    </xf>
    <xf numFmtId="0" fontId="21" fillId="3" borderId="23" xfId="0" applyFont="1" applyFill="1" applyBorder="1" applyAlignment="1">
      <alignment horizontal="left"/>
    </xf>
    <xf numFmtId="0" fontId="21" fillId="3" borderId="18" xfId="0" applyFont="1" applyFill="1" applyBorder="1"/>
    <xf numFmtId="10" fontId="21" fillId="3" borderId="0" xfId="0" quotePrefix="1" applyNumberFormat="1" applyFont="1" applyFill="1" applyBorder="1" applyAlignment="1">
      <alignment horizontal="center"/>
    </xf>
    <xf numFmtId="10" fontId="21" fillId="3" borderId="0" xfId="0" applyNumberFormat="1" applyFont="1" applyFill="1" applyBorder="1"/>
    <xf numFmtId="0" fontId="21" fillId="3" borderId="0" xfId="0" applyFont="1" applyFill="1" applyBorder="1" applyAlignment="1">
      <alignment horizontal="left"/>
    </xf>
    <xf numFmtId="0" fontId="21" fillId="3" borderId="21" xfId="0" applyFont="1" applyFill="1" applyBorder="1" applyAlignment="1">
      <alignment horizontal="left"/>
    </xf>
    <xf numFmtId="0" fontId="21" fillId="3" borderId="19" xfId="0" applyFont="1" applyFill="1" applyBorder="1"/>
    <xf numFmtId="10" fontId="21" fillId="3" borderId="7" xfId="0" quotePrefix="1" applyNumberFormat="1" applyFont="1" applyFill="1" applyBorder="1" applyAlignment="1">
      <alignment horizontal="center"/>
    </xf>
    <xf numFmtId="10" fontId="21" fillId="3" borderId="7" xfId="0" applyNumberFormat="1" applyFont="1" applyFill="1" applyBorder="1"/>
    <xf numFmtId="0" fontId="21" fillId="3" borderId="7" xfId="0" applyFont="1" applyFill="1" applyBorder="1" applyAlignment="1">
      <alignment horizontal="left"/>
    </xf>
    <xf numFmtId="0" fontId="21" fillId="3" borderId="24" xfId="0" applyFont="1" applyFill="1" applyBorder="1" applyAlignment="1">
      <alignment horizontal="left"/>
    </xf>
    <xf numFmtId="0" fontId="21" fillId="3" borderId="18" xfId="0" applyFont="1" applyFill="1" applyBorder="1" applyAlignment="1"/>
    <xf numFmtId="0" fontId="2" fillId="3" borderId="17" xfId="0" applyFont="1" applyFill="1" applyBorder="1" applyAlignment="1">
      <alignment horizontal="left" indent="1"/>
    </xf>
    <xf numFmtId="0" fontId="2" fillId="3" borderId="6" xfId="0" applyFont="1" applyFill="1" applyBorder="1"/>
    <xf numFmtId="0" fontId="2" fillId="3" borderId="23" xfId="0" applyFont="1" applyFill="1" applyBorder="1"/>
    <xf numFmtId="0" fontId="2" fillId="3" borderId="18" xfId="0" applyFont="1" applyFill="1" applyBorder="1" applyAlignment="1">
      <alignment horizontal="left" indent="1"/>
    </xf>
    <xf numFmtId="0" fontId="2" fillId="3" borderId="0" xfId="0" applyFont="1" applyFill="1" applyBorder="1"/>
    <xf numFmtId="0" fontId="2" fillId="3" borderId="21" xfId="0" applyFont="1" applyFill="1" applyBorder="1"/>
    <xf numFmtId="0" fontId="2" fillId="3" borderId="0" xfId="0" applyFont="1" applyFill="1" applyBorder="1" applyAlignment="1">
      <alignment wrapText="1"/>
    </xf>
    <xf numFmtId="0" fontId="2" fillId="3" borderId="19" xfId="0" applyFont="1" applyFill="1" applyBorder="1" applyAlignment="1">
      <alignment horizontal="left" indent="1"/>
    </xf>
    <xf numFmtId="0" fontId="2" fillId="3" borderId="7" xfId="0" applyFont="1" applyFill="1" applyBorder="1"/>
    <xf numFmtId="0" fontId="2" fillId="3" borderId="24" xfId="0" applyFont="1" applyFill="1" applyBorder="1"/>
    <xf numFmtId="0" fontId="5" fillId="3" borderId="17" xfId="0" applyFont="1" applyFill="1" applyBorder="1"/>
    <xf numFmtId="39" fontId="2" fillId="3" borderId="6" xfId="0" applyNumberFormat="1" applyFont="1" applyFill="1" applyBorder="1" applyAlignment="1">
      <alignment horizontal="center"/>
    </xf>
    <xf numFmtId="39" fontId="5" fillId="3" borderId="6" xfId="0" quotePrefix="1" applyNumberFormat="1" applyFont="1" applyFill="1" applyBorder="1" applyAlignment="1">
      <alignment horizontal="center"/>
    </xf>
    <xf numFmtId="39" fontId="11" fillId="3" borderId="23" xfId="0" quotePrefix="1" applyNumberFormat="1" applyFont="1" applyFill="1" applyBorder="1" applyAlignment="1">
      <alignment horizontal="center"/>
    </xf>
    <xf numFmtId="0" fontId="2" fillId="3" borderId="17" xfId="0" applyFont="1" applyFill="1" applyBorder="1"/>
    <xf numFmtId="0" fontId="5" fillId="3" borderId="6" xfId="0" applyFont="1" applyFill="1" applyBorder="1"/>
    <xf numFmtId="0" fontId="13" fillId="3" borderId="17" xfId="0" applyFont="1" applyFill="1" applyBorder="1"/>
    <xf numFmtId="0" fontId="2" fillId="3" borderId="18" xfId="0" applyFont="1" applyFill="1" applyBorder="1" applyAlignment="1">
      <alignment vertical="center"/>
    </xf>
    <xf numFmtId="0" fontId="2" fillId="3" borderId="0" xfId="0" applyFont="1" applyFill="1" applyBorder="1" applyAlignment="1">
      <alignment vertical="center" wrapText="1"/>
    </xf>
    <xf numFmtId="0" fontId="2" fillId="3" borderId="21" xfId="0" applyFont="1" applyFill="1" applyBorder="1" applyAlignment="1">
      <alignment vertical="center" wrapText="1"/>
    </xf>
    <xf numFmtId="0" fontId="2" fillId="3" borderId="19" xfId="0" applyFont="1" applyFill="1" applyBorder="1" applyAlignment="1">
      <alignment vertical="center"/>
    </xf>
    <xf numFmtId="0" fontId="2" fillId="3" borderId="7" xfId="0" applyFont="1" applyFill="1" applyBorder="1" applyAlignment="1">
      <alignment vertical="center" wrapText="1"/>
    </xf>
    <xf numFmtId="0" fontId="2" fillId="3" borderId="24" xfId="0" applyFont="1" applyFill="1" applyBorder="1" applyAlignment="1">
      <alignment vertical="center" wrapText="1"/>
    </xf>
    <xf numFmtId="0" fontId="5" fillId="3" borderId="17" xfId="0" applyFont="1" applyFill="1" applyBorder="1" applyAlignment="1">
      <alignment horizontal="left" vertical="center"/>
    </xf>
    <xf numFmtId="0" fontId="6" fillId="3" borderId="6" xfId="0" applyFont="1" applyFill="1" applyBorder="1" applyAlignment="1">
      <alignment vertical="center" wrapText="1"/>
    </xf>
    <xf numFmtId="0" fontId="6" fillId="3" borderId="23" xfId="0" applyFont="1" applyFill="1" applyBorder="1" applyAlignment="1">
      <alignment vertical="center" wrapText="1"/>
    </xf>
    <xf numFmtId="0" fontId="2" fillId="3" borderId="18" xfId="0" applyFont="1" applyFill="1" applyBorder="1"/>
    <xf numFmtId="0" fontId="2" fillId="3" borderId="19" xfId="0" applyFont="1" applyFill="1" applyBorder="1"/>
    <xf numFmtId="0" fontId="4" fillId="3" borderId="17" xfId="0" applyFont="1" applyFill="1" applyBorder="1"/>
    <xf numFmtId="0" fontId="2" fillId="3" borderId="24" xfId="0" applyFont="1" applyFill="1" applyBorder="1" applyAlignment="1">
      <alignment horizontal="left" wrapText="1"/>
    </xf>
    <xf numFmtId="0" fontId="13" fillId="3" borderId="6" xfId="0" applyFont="1" applyFill="1" applyBorder="1"/>
    <xf numFmtId="4" fontId="2" fillId="3" borderId="0" xfId="0" quotePrefix="1" applyNumberFormat="1" applyFont="1" applyFill="1"/>
    <xf numFmtId="0" fontId="13" fillId="3" borderId="9" xfId="0" applyFont="1" applyFill="1" applyBorder="1"/>
    <xf numFmtId="0" fontId="13" fillId="3" borderId="25" xfId="0" applyFont="1" applyFill="1" applyBorder="1"/>
    <xf numFmtId="0" fontId="16" fillId="3" borderId="25" xfId="0" applyFont="1" applyFill="1" applyBorder="1"/>
    <xf numFmtId="22" fontId="13" fillId="3" borderId="25" xfId="0" applyNumberFormat="1" applyFont="1" applyFill="1" applyBorder="1" applyAlignment="1">
      <alignment horizontal="left"/>
    </xf>
    <xf numFmtId="0" fontId="5" fillId="3" borderId="25" xfId="0" applyFont="1" applyFill="1" applyBorder="1"/>
    <xf numFmtId="39" fontId="5" fillId="0" borderId="0" xfId="0" quotePrefix="1" applyNumberFormat="1" applyFont="1" applyAlignment="1">
      <alignment horizontal="left"/>
    </xf>
    <xf numFmtId="0" fontId="2" fillId="0" borderId="0" xfId="0" applyFont="1" applyFill="1" applyAlignment="1">
      <alignment horizontal="right"/>
    </xf>
    <xf numFmtId="195" fontId="3" fillId="0" borderId="0" xfId="0" applyNumberFormat="1" applyFont="1" applyFill="1" applyAlignment="1">
      <alignment horizontal="right"/>
    </xf>
    <xf numFmtId="0" fontId="2" fillId="0" borderId="17" xfId="0" applyFont="1" applyFill="1" applyBorder="1" applyAlignment="1">
      <alignment horizontal="center"/>
    </xf>
    <xf numFmtId="0" fontId="2" fillId="0" borderId="9" xfId="0" applyFont="1" applyFill="1" applyBorder="1" applyAlignment="1">
      <alignment horizontal="center"/>
    </xf>
    <xf numFmtId="0" fontId="5" fillId="0" borderId="0" xfId="0" applyFont="1" applyFill="1"/>
    <xf numFmtId="0" fontId="12" fillId="0" borderId="0" xfId="0" applyFont="1" applyFill="1"/>
    <xf numFmtId="0" fontId="5" fillId="0" borderId="0" xfId="0" applyFont="1" applyFill="1" applyAlignment="1">
      <alignment vertical="center"/>
    </xf>
    <xf numFmtId="10" fontId="2" fillId="0" borderId="0" xfId="0" applyNumberFormat="1" applyFont="1" applyFill="1" applyAlignment="1">
      <alignment horizontal="center"/>
    </xf>
    <xf numFmtId="0" fontId="6" fillId="0" borderId="0" xfId="0" applyFont="1" applyFill="1" applyAlignment="1">
      <alignment wrapText="1"/>
    </xf>
    <xf numFmtId="0" fontId="2" fillId="0" borderId="8" xfId="0" applyFont="1" applyFill="1" applyBorder="1" applyAlignment="1">
      <alignment horizontal="center"/>
    </xf>
    <xf numFmtId="0" fontId="2" fillId="0" borderId="18" xfId="0" applyFont="1" applyFill="1" applyBorder="1" applyAlignment="1">
      <alignment horizontal="center"/>
    </xf>
    <xf numFmtId="0" fontId="2" fillId="0" borderId="26" xfId="0" applyFont="1" applyFill="1" applyBorder="1" applyAlignment="1">
      <alignment horizontal="center"/>
    </xf>
    <xf numFmtId="9" fontId="12" fillId="0" borderId="27" xfId="0" applyNumberFormat="1" applyFont="1" applyFill="1" applyBorder="1" applyAlignment="1">
      <alignment horizontal="center"/>
    </xf>
    <xf numFmtId="0" fontId="15" fillId="0" borderId="0" xfId="0" applyFont="1" applyFill="1" applyAlignment="1">
      <alignment horizontal="center"/>
    </xf>
    <xf numFmtId="0" fontId="16" fillId="0" borderId="0" xfId="0" applyFont="1" applyFill="1" applyAlignment="1">
      <alignment horizontal="center"/>
    </xf>
    <xf numFmtId="0" fontId="2" fillId="0" borderId="0" xfId="0" applyFont="1" applyFill="1" applyAlignment="1">
      <alignment horizontal="center"/>
    </xf>
    <xf numFmtId="0" fontId="2" fillId="0" borderId="28" xfId="0" applyFont="1" applyFill="1" applyBorder="1" applyAlignment="1">
      <alignment horizontal="center"/>
    </xf>
    <xf numFmtId="0" fontId="2" fillId="0" borderId="29" xfId="0" applyFont="1" applyFill="1" applyBorder="1" applyAlignment="1">
      <alignment horizontal="center"/>
    </xf>
    <xf numFmtId="0" fontId="2" fillId="3" borderId="25" xfId="0" applyFont="1" applyFill="1" applyBorder="1"/>
    <xf numFmtId="0" fontId="2" fillId="3" borderId="30" xfId="0" applyFont="1" applyFill="1" applyBorder="1"/>
    <xf numFmtId="0" fontId="2" fillId="0" borderId="28" xfId="0" applyFont="1" applyFill="1" applyBorder="1" applyAlignment="1">
      <alignment horizontal="center" wrapText="1"/>
    </xf>
    <xf numFmtId="0" fontId="2" fillId="0" borderId="28" xfId="0" applyFont="1" applyFill="1" applyBorder="1" applyAlignment="1">
      <alignment horizontal="center" vertical="center"/>
    </xf>
    <xf numFmtId="10" fontId="2" fillId="0" borderId="29" xfId="0" applyNumberFormat="1" applyFont="1" applyFill="1" applyBorder="1"/>
    <xf numFmtId="9" fontId="12" fillId="0" borderId="0" xfId="4" applyFont="1" applyFill="1" applyAlignment="1">
      <alignment horizontal="center"/>
    </xf>
    <xf numFmtId="10" fontId="12" fillId="0" borderId="9" xfId="4" applyNumberFormat="1" applyFont="1" applyFill="1" applyBorder="1" applyAlignment="1">
      <alignment horizontal="center"/>
    </xf>
    <xf numFmtId="10" fontId="12" fillId="0" borderId="28" xfId="4" applyNumberFormat="1" applyFont="1" applyFill="1" applyBorder="1" applyAlignment="1">
      <alignment horizontal="center"/>
    </xf>
    <xf numFmtId="0" fontId="12" fillId="0" borderId="19" xfId="0" applyFont="1" applyFill="1" applyBorder="1"/>
    <xf numFmtId="195" fontId="3" fillId="0" borderId="3" xfId="0" applyNumberFormat="1" applyFont="1" applyFill="1" applyBorder="1" applyAlignment="1">
      <alignment horizontal="center"/>
    </xf>
    <xf numFmtId="10" fontId="3" fillId="0" borderId="29" xfId="0" applyNumberFormat="1" applyFont="1" applyFill="1" applyBorder="1" applyAlignment="1">
      <alignment horizontal="center"/>
    </xf>
    <xf numFmtId="9" fontId="3" fillId="0" borderId="29" xfId="4" applyFont="1" applyFill="1" applyBorder="1" applyAlignment="1">
      <alignment horizontal="center"/>
    </xf>
    <xf numFmtId="0" fontId="6" fillId="0" borderId="0" xfId="0" applyFont="1" applyFill="1" applyAlignment="1">
      <alignment horizontal="left" vertical="center" wrapText="1"/>
    </xf>
    <xf numFmtId="195" fontId="12" fillId="4" borderId="7" xfId="0" applyNumberFormat="1" applyFont="1" applyFill="1" applyBorder="1" applyAlignment="1">
      <alignment horizontal="right"/>
    </xf>
    <xf numFmtId="195" fontId="12" fillId="4" borderId="0" xfId="0" applyNumberFormat="1" applyFont="1" applyFill="1" applyAlignment="1">
      <alignment horizontal="right"/>
    </xf>
    <xf numFmtId="195" fontId="12" fillId="4" borderId="6" xfId="0" applyNumberFormat="1" applyFont="1" applyFill="1" applyBorder="1" applyAlignment="1">
      <alignment horizontal="center"/>
    </xf>
    <xf numFmtId="195" fontId="12" fillId="4" borderId="0" xfId="0" applyNumberFormat="1" applyFont="1" applyFill="1" applyBorder="1" applyAlignment="1">
      <alignment horizontal="center"/>
    </xf>
    <xf numFmtId="203" fontId="2" fillId="4" borderId="9" xfId="0" quotePrefix="1" applyNumberFormat="1" applyFont="1" applyFill="1" applyBorder="1" applyAlignment="1">
      <alignment horizontal="center"/>
    </xf>
    <xf numFmtId="10" fontId="2" fillId="4" borderId="28" xfId="0" quotePrefix="1" applyNumberFormat="1" applyFont="1" applyFill="1" applyBorder="1" applyAlignment="1">
      <alignment horizontal="center"/>
    </xf>
    <xf numFmtId="10" fontId="2" fillId="4" borderId="8" xfId="0" applyNumberFormat="1" applyFont="1" applyFill="1" applyBorder="1" applyAlignment="1">
      <alignment horizontal="center"/>
    </xf>
    <xf numFmtId="195" fontId="2" fillId="0" borderId="6" xfId="0" applyNumberFormat="1" applyFont="1" applyFill="1" applyBorder="1" applyAlignment="1">
      <alignment horizontal="center"/>
    </xf>
    <xf numFmtId="195" fontId="2" fillId="0" borderId="0" xfId="0" applyNumberFormat="1" applyFont="1" applyFill="1" applyBorder="1" applyAlignment="1">
      <alignment horizontal="center"/>
    </xf>
    <xf numFmtId="195" fontId="2" fillId="4" borderId="28" xfId="0" quotePrefix="1" applyNumberFormat="1" applyFont="1" applyFill="1" applyBorder="1" applyAlignment="1">
      <alignment horizontal="center"/>
    </xf>
    <xf numFmtId="10" fontId="2" fillId="4" borderId="28" xfId="0" quotePrefix="1" applyNumberFormat="1" applyFont="1" applyFill="1" applyBorder="1" applyAlignment="1">
      <alignment horizontal="center" vertical="center"/>
    </xf>
    <xf numFmtId="195" fontId="2" fillId="4" borderId="31" xfId="0" applyNumberFormat="1" applyFont="1" applyFill="1" applyBorder="1" applyAlignment="1">
      <alignment horizontal="right"/>
    </xf>
    <xf numFmtId="195" fontId="2" fillId="4" borderId="6" xfId="0" applyNumberFormat="1" applyFont="1" applyFill="1" applyBorder="1" applyAlignment="1">
      <alignment horizontal="right"/>
    </xf>
    <xf numFmtId="39" fontId="5" fillId="4" borderId="0" xfId="0" quotePrefix="1" applyNumberFormat="1" applyFont="1" applyFill="1" applyAlignment="1">
      <alignment horizontal="center"/>
    </xf>
    <xf numFmtId="39" fontId="2" fillId="4" borderId="28" xfId="0" applyNumberFormat="1" applyFont="1" applyFill="1" applyBorder="1" applyAlignment="1">
      <alignment horizontal="center"/>
    </xf>
    <xf numFmtId="10" fontId="2" fillId="4" borderId="6" xfId="4" applyNumberFormat="1" applyFont="1" applyFill="1" applyBorder="1" applyAlignment="1">
      <alignment horizontal="center"/>
    </xf>
    <xf numFmtId="10" fontId="2" fillId="4" borderId="23" xfId="4" applyNumberFormat="1" applyFont="1" applyFill="1" applyBorder="1" applyAlignment="1">
      <alignment horizontal="center"/>
    </xf>
    <xf numFmtId="10" fontId="2" fillId="4" borderId="0" xfId="4" applyNumberFormat="1" applyFont="1" applyFill="1" applyBorder="1" applyAlignment="1">
      <alignment horizontal="center"/>
    </xf>
    <xf numFmtId="10" fontId="2" fillId="4" borderId="21" xfId="4" applyNumberFormat="1" applyFont="1" applyFill="1" applyBorder="1" applyAlignment="1">
      <alignment horizontal="center"/>
    </xf>
    <xf numFmtId="10" fontId="2" fillId="4" borderId="7" xfId="4" applyNumberFormat="1" applyFont="1" applyFill="1" applyBorder="1" applyAlignment="1">
      <alignment horizontal="center"/>
    </xf>
    <xf numFmtId="10" fontId="2" fillId="4" borderId="24" xfId="4" applyNumberFormat="1" applyFont="1" applyFill="1" applyBorder="1" applyAlignment="1">
      <alignment horizontal="center"/>
    </xf>
    <xf numFmtId="40" fontId="2" fillId="4" borderId="28" xfId="0" applyNumberFormat="1" applyFont="1" applyFill="1" applyBorder="1" applyAlignment="1">
      <alignment horizontal="center"/>
    </xf>
    <xf numFmtId="5" fontId="6" fillId="4" borderId="0" xfId="2" applyNumberFormat="1" applyFont="1" applyFill="1" applyAlignment="1">
      <alignment horizontal="center"/>
    </xf>
    <xf numFmtId="5" fontId="6" fillId="4" borderId="28" xfId="2" applyNumberFormat="1" applyFont="1" applyFill="1" applyBorder="1" applyAlignment="1">
      <alignment horizontal="center"/>
    </xf>
    <xf numFmtId="5" fontId="6" fillId="4" borderId="0" xfId="0" applyNumberFormat="1" applyFont="1" applyFill="1" applyAlignment="1">
      <alignment horizontal="center"/>
    </xf>
    <xf numFmtId="5" fontId="6" fillId="4" borderId="28" xfId="0" applyNumberFormat="1" applyFont="1" applyFill="1" applyBorder="1" applyAlignment="1">
      <alignment horizontal="center"/>
    </xf>
    <xf numFmtId="195" fontId="12" fillId="4" borderId="4" xfId="0" applyNumberFormat="1" applyFont="1" applyFill="1" applyBorder="1" applyAlignment="1">
      <alignment horizontal="center"/>
    </xf>
    <xf numFmtId="195" fontId="12" fillId="4" borderId="32" xfId="0" applyNumberFormat="1" applyFont="1" applyFill="1" applyBorder="1" applyAlignment="1">
      <alignment horizontal="center"/>
    </xf>
    <xf numFmtId="10" fontId="12" fillId="4" borderId="4" xfId="4" applyNumberFormat="1" applyFont="1" applyFill="1" applyBorder="1" applyAlignment="1">
      <alignment horizontal="center"/>
    </xf>
    <xf numFmtId="10" fontId="12" fillId="4" borderId="32" xfId="4" applyNumberFormat="1" applyFont="1" applyFill="1" applyBorder="1" applyAlignment="1">
      <alignment horizontal="center"/>
    </xf>
    <xf numFmtId="2" fontId="12" fillId="4" borderId="4" xfId="0" applyNumberFormat="1" applyFont="1" applyFill="1" applyBorder="1" applyAlignment="1">
      <alignment horizontal="center"/>
    </xf>
    <xf numFmtId="2" fontId="12" fillId="4" borderId="0" xfId="0" applyNumberFormat="1" applyFont="1" applyFill="1" applyBorder="1" applyAlignment="1">
      <alignment horizontal="center"/>
    </xf>
    <xf numFmtId="39" fontId="12" fillId="4" borderId="4" xfId="1" applyNumberFormat="1" applyFont="1" applyFill="1" applyBorder="1" applyAlignment="1">
      <alignment horizontal="center"/>
    </xf>
    <xf numFmtId="39" fontId="12" fillId="4" borderId="32" xfId="1" applyNumberFormat="1" applyFont="1" applyFill="1" applyBorder="1" applyAlignment="1">
      <alignment horizontal="center"/>
    </xf>
    <xf numFmtId="195" fontId="12" fillId="4" borderId="33" xfId="0" applyNumberFormat="1" applyFont="1" applyFill="1" applyBorder="1" applyAlignment="1">
      <alignment horizontal="center"/>
    </xf>
    <xf numFmtId="195" fontId="12" fillId="4" borderId="34" xfId="0" applyNumberFormat="1" applyFont="1" applyFill="1" applyBorder="1" applyAlignment="1">
      <alignment horizontal="center"/>
    </xf>
    <xf numFmtId="10" fontId="12" fillId="4" borderId="33" xfId="4" applyNumberFormat="1" applyFont="1" applyFill="1" applyBorder="1" applyAlignment="1">
      <alignment horizontal="center"/>
    </xf>
    <xf numFmtId="10" fontId="12" fillId="4" borderId="34" xfId="4" applyNumberFormat="1" applyFont="1" applyFill="1" applyBorder="1" applyAlignment="1">
      <alignment horizontal="center"/>
    </xf>
    <xf numFmtId="2" fontId="12" fillId="4" borderId="33" xfId="0" applyNumberFormat="1" applyFont="1" applyFill="1" applyBorder="1" applyAlignment="1">
      <alignment horizontal="center"/>
    </xf>
    <xf numFmtId="2" fontId="12" fillId="4" borderId="25" xfId="0" applyNumberFormat="1" applyFont="1" applyFill="1" applyBorder="1" applyAlignment="1">
      <alignment horizontal="center"/>
    </xf>
    <xf numFmtId="39" fontId="12" fillId="4" borderId="33" xfId="1" applyNumberFormat="1" applyFont="1" applyFill="1" applyBorder="1" applyAlignment="1">
      <alignment horizontal="center"/>
    </xf>
    <xf numFmtId="39" fontId="12" fillId="4" borderId="34" xfId="1" applyNumberFormat="1" applyFont="1" applyFill="1" applyBorder="1" applyAlignment="1">
      <alignment horizontal="center"/>
    </xf>
    <xf numFmtId="39" fontId="12" fillId="4" borderId="35" xfId="1" applyNumberFormat="1" applyFont="1" applyFill="1" applyBorder="1" applyAlignment="1">
      <alignment horizontal="center"/>
    </xf>
    <xf numFmtId="39" fontId="12" fillId="4" borderId="5" xfId="1" applyNumberFormat="1" applyFont="1" applyFill="1" applyBorder="1" applyAlignment="1">
      <alignment horizontal="center"/>
    </xf>
    <xf numFmtId="10" fontId="12" fillId="4" borderId="5" xfId="4" applyNumberFormat="1" applyFont="1" applyFill="1" applyBorder="1" applyAlignment="1">
      <alignment horizontal="center"/>
    </xf>
    <xf numFmtId="10" fontId="12" fillId="4" borderId="35" xfId="4" applyNumberFormat="1" applyFont="1" applyFill="1" applyBorder="1" applyAlignment="1">
      <alignment horizontal="center"/>
    </xf>
    <xf numFmtId="39" fontId="2" fillId="4" borderId="8" xfId="0" applyNumberFormat="1" applyFont="1" applyFill="1" applyBorder="1" applyAlignment="1">
      <alignment horizontal="center"/>
    </xf>
    <xf numFmtId="203" fontId="2" fillId="4" borderId="17" xfId="0" quotePrefix="1" applyNumberFormat="1" applyFont="1" applyFill="1" applyBorder="1" applyAlignment="1">
      <alignment horizontal="center"/>
    </xf>
    <xf numFmtId="10" fontId="2" fillId="4" borderId="8" xfId="0" quotePrefix="1" applyNumberFormat="1" applyFont="1" applyFill="1" applyBorder="1" applyAlignment="1">
      <alignment horizontal="center"/>
    </xf>
    <xf numFmtId="10" fontId="2" fillId="4" borderId="28" xfId="0" applyNumberFormat="1" applyFont="1" applyFill="1" applyBorder="1" applyAlignment="1">
      <alignment horizontal="center"/>
    </xf>
    <xf numFmtId="10" fontId="12" fillId="4" borderId="25" xfId="0" applyNumberFormat="1" applyFont="1" applyFill="1" applyBorder="1" applyAlignment="1">
      <alignment horizontal="center" vertical="center"/>
    </xf>
    <xf numFmtId="10" fontId="12" fillId="4" borderId="30" xfId="0" applyNumberFormat="1" applyFont="1" applyFill="1" applyBorder="1" applyAlignment="1">
      <alignment horizontal="center" vertical="center"/>
    </xf>
    <xf numFmtId="203" fontId="6" fillId="4" borderId="5" xfId="0" applyNumberFormat="1" applyFont="1" applyFill="1" applyBorder="1" applyAlignment="1">
      <alignment horizontal="center"/>
    </xf>
    <xf numFmtId="203" fontId="5" fillId="4" borderId="36" xfId="0" applyNumberFormat="1" applyFont="1" applyFill="1" applyBorder="1" applyAlignment="1">
      <alignment horizontal="center"/>
    </xf>
    <xf numFmtId="203" fontId="6" fillId="4" borderId="12" xfId="0" applyNumberFormat="1" applyFont="1" applyFill="1" applyBorder="1" applyAlignment="1">
      <alignment horizontal="center"/>
    </xf>
    <xf numFmtId="203" fontId="5" fillId="4" borderId="12" xfId="0" applyNumberFormat="1" applyFont="1" applyFill="1" applyBorder="1" applyAlignment="1">
      <alignment horizontal="center"/>
    </xf>
    <xf numFmtId="203" fontId="6" fillId="4" borderId="14" xfId="0" applyNumberFormat="1" applyFont="1" applyFill="1" applyBorder="1" applyAlignment="1">
      <alignment horizontal="center"/>
    </xf>
    <xf numFmtId="203" fontId="5" fillId="4" borderId="14" xfId="0" applyNumberFormat="1" applyFont="1" applyFill="1" applyBorder="1" applyAlignment="1">
      <alignment horizontal="center"/>
    </xf>
    <xf numFmtId="203" fontId="5" fillId="4" borderId="37" xfId="0" applyNumberFormat="1" applyFont="1" applyFill="1" applyBorder="1" applyAlignment="1">
      <alignment horizontal="center"/>
    </xf>
    <xf numFmtId="203" fontId="6" fillId="4" borderId="37" xfId="0" applyNumberFormat="1" applyFont="1" applyFill="1" applyBorder="1" applyAlignment="1">
      <alignment horizontal="center"/>
    </xf>
    <xf numFmtId="203" fontId="6" fillId="4" borderId="36" xfId="0" applyNumberFormat="1" applyFont="1" applyFill="1" applyBorder="1" applyAlignment="1">
      <alignment horizontal="center"/>
    </xf>
    <xf numFmtId="4" fontId="2" fillId="4" borderId="28" xfId="0" applyNumberFormat="1" applyFont="1" applyFill="1" applyBorder="1" applyAlignment="1">
      <alignment horizontal="center"/>
    </xf>
    <xf numFmtId="40" fontId="2" fillId="4" borderId="8" xfId="0" applyNumberFormat="1" applyFont="1" applyFill="1" applyBorder="1" applyAlignment="1">
      <alignment horizontal="center"/>
    </xf>
    <xf numFmtId="195" fontId="2" fillId="4" borderId="28" xfId="0" applyNumberFormat="1" applyFont="1" applyFill="1" applyBorder="1" applyAlignment="1">
      <alignment horizontal="center"/>
    </xf>
    <xf numFmtId="195" fontId="12" fillId="4" borderId="31" xfId="0" applyNumberFormat="1" applyFont="1" applyFill="1" applyBorder="1" applyAlignment="1">
      <alignment horizontal="center"/>
    </xf>
    <xf numFmtId="195" fontId="2" fillId="4" borderId="30" xfId="0" quotePrefix="1" applyNumberFormat="1" applyFont="1" applyFill="1" applyBorder="1" applyAlignment="1">
      <alignment horizontal="center" vertical="center"/>
    </xf>
    <xf numFmtId="6" fontId="2" fillId="4" borderId="8" xfId="0" applyNumberFormat="1" applyFont="1" applyFill="1" applyBorder="1"/>
    <xf numFmtId="10" fontId="2" fillId="4" borderId="28" xfId="0" applyNumberFormat="1" applyFont="1" applyFill="1" applyBorder="1"/>
    <xf numFmtId="10" fontId="2" fillId="4" borderId="29" xfId="0" applyNumberFormat="1" applyFont="1" applyFill="1" applyBorder="1"/>
    <xf numFmtId="2" fontId="2" fillId="4" borderId="28" xfId="0" applyNumberFormat="1" applyFont="1" applyFill="1" applyBorder="1"/>
    <xf numFmtId="164" fontId="2" fillId="4" borderId="28" xfId="0" applyNumberFormat="1" applyFont="1" applyFill="1" applyBorder="1"/>
    <xf numFmtId="5" fontId="5" fillId="4" borderId="29" xfId="0" applyNumberFormat="1" applyFont="1" applyFill="1" applyBorder="1" applyAlignment="1">
      <alignment horizontal="center"/>
    </xf>
    <xf numFmtId="195" fontId="5" fillId="4" borderId="38" xfId="0" applyNumberFormat="1" applyFont="1" applyFill="1" applyBorder="1" applyAlignment="1">
      <alignment horizontal="center"/>
    </xf>
    <xf numFmtId="195" fontId="5" fillId="4" borderId="39" xfId="0" applyNumberFormat="1" applyFont="1" applyFill="1" applyBorder="1" applyAlignment="1">
      <alignment horizontal="center"/>
    </xf>
    <xf numFmtId="10" fontId="5" fillId="4" borderId="38" xfId="0" applyNumberFormat="1" applyFont="1" applyFill="1" applyBorder="1" applyAlignment="1">
      <alignment horizontal="center"/>
    </xf>
    <xf numFmtId="10" fontId="5" fillId="4" borderId="39" xfId="0" applyNumberFormat="1" applyFont="1" applyFill="1" applyBorder="1" applyAlignment="1">
      <alignment horizontal="center"/>
    </xf>
    <xf numFmtId="2" fontId="5" fillId="4" borderId="38" xfId="0" applyNumberFormat="1" applyFont="1" applyFill="1" applyBorder="1" applyAlignment="1">
      <alignment horizontal="center"/>
    </xf>
    <xf numFmtId="2" fontId="5" fillId="4" borderId="19" xfId="0" applyNumberFormat="1" applyFont="1" applyFill="1" applyBorder="1" applyAlignment="1">
      <alignment horizontal="center"/>
    </xf>
    <xf numFmtId="39" fontId="5" fillId="4" borderId="38" xfId="0" applyNumberFormat="1" applyFont="1" applyFill="1" applyBorder="1" applyAlignment="1">
      <alignment horizontal="center"/>
    </xf>
    <xf numFmtId="39" fontId="5" fillId="4" borderId="7" xfId="0" applyNumberFormat="1" applyFont="1" applyFill="1" applyBorder="1" applyAlignment="1">
      <alignment horizontal="center"/>
    </xf>
    <xf numFmtId="39" fontId="5" fillId="4" borderId="19" xfId="0" applyNumberFormat="1" applyFont="1" applyFill="1" applyBorder="1" applyAlignment="1">
      <alignment horizontal="center"/>
    </xf>
    <xf numFmtId="39" fontId="5" fillId="4" borderId="24" xfId="0" applyNumberFormat="1" applyFont="1" applyFill="1" applyBorder="1" applyAlignment="1">
      <alignment horizontal="center"/>
    </xf>
    <xf numFmtId="10" fontId="5" fillId="4" borderId="7" xfId="0" applyNumberFormat="1" applyFont="1" applyFill="1" applyBorder="1" applyAlignment="1">
      <alignment horizontal="center"/>
    </xf>
    <xf numFmtId="10" fontId="5" fillId="4" borderId="40" xfId="0" applyNumberFormat="1" applyFont="1" applyFill="1" applyBorder="1" applyAlignment="1">
      <alignment horizontal="center"/>
    </xf>
    <xf numFmtId="14" fontId="26" fillId="3" borderId="28" xfId="0" quotePrefix="1" applyNumberFormat="1" applyFont="1" applyFill="1" applyBorder="1" applyAlignment="1">
      <alignment horizontal="center"/>
    </xf>
    <xf numFmtId="0" fontId="6" fillId="3" borderId="9" xfId="0" applyFont="1" applyFill="1" applyBorder="1" applyAlignment="1">
      <alignment horizontal="left" vertical="center" wrapText="1"/>
    </xf>
    <xf numFmtId="0" fontId="6" fillId="3" borderId="25" xfId="0" applyFont="1" applyFill="1" applyBorder="1" applyAlignment="1">
      <alignment horizontal="left" vertical="center" wrapText="1"/>
    </xf>
    <xf numFmtId="0" fontId="6" fillId="3" borderId="30"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21" xfId="0" applyFont="1" applyFill="1" applyBorder="1" applyAlignment="1">
      <alignment horizontal="left" vertical="center" wrapText="1"/>
    </xf>
    <xf numFmtId="0" fontId="2" fillId="3" borderId="19" xfId="0" applyFont="1" applyFill="1" applyBorder="1" applyAlignment="1">
      <alignment horizontal="left" vertical="center" wrapText="1"/>
    </xf>
    <xf numFmtId="0" fontId="2" fillId="3" borderId="7" xfId="0" applyFont="1" applyFill="1" applyBorder="1" applyAlignment="1">
      <alignment horizontal="left" vertical="center" wrapText="1"/>
    </xf>
    <xf numFmtId="0" fontId="9" fillId="3" borderId="24" xfId="0" applyFont="1" applyFill="1" applyBorder="1" applyAlignment="1">
      <alignment horizontal="left" vertical="center" wrapText="1"/>
    </xf>
    <xf numFmtId="0" fontId="12" fillId="0" borderId="10"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35" xfId="0" applyFont="1" applyBorder="1" applyAlignment="1">
      <alignment horizontal="center" vertical="center" wrapText="1"/>
    </xf>
    <xf numFmtId="0" fontId="21" fillId="3" borderId="0" xfId="0" applyFont="1" applyFill="1" applyBorder="1" applyAlignment="1">
      <alignment wrapText="1"/>
    </xf>
    <xf numFmtId="0" fontId="20" fillId="3" borderId="0" xfId="0" applyFont="1" applyFill="1" applyAlignment="1">
      <alignment wrapText="1"/>
    </xf>
    <xf numFmtId="0" fontId="2" fillId="3" borderId="19" xfId="0" applyFont="1" applyFill="1" applyBorder="1" applyAlignment="1">
      <alignment horizontal="left" wrapText="1"/>
    </xf>
    <xf numFmtId="0" fontId="2" fillId="3" borderId="7" xfId="0" applyFont="1" applyFill="1" applyBorder="1" applyAlignment="1">
      <alignment horizontal="left" wrapText="1"/>
    </xf>
    <xf numFmtId="0" fontId="2" fillId="3" borderId="18" xfId="0" applyFont="1" applyFill="1" applyBorder="1" applyAlignment="1">
      <alignment horizontal="left" wrapText="1"/>
    </xf>
    <xf numFmtId="0" fontId="2" fillId="3" borderId="0" xfId="0" applyFont="1" applyFill="1" applyBorder="1" applyAlignment="1">
      <alignment horizontal="left" wrapText="1"/>
    </xf>
    <xf numFmtId="0" fontId="9" fillId="3" borderId="21" xfId="0" applyFont="1" applyFill="1" applyBorder="1" applyAlignment="1">
      <alignment horizontal="left" wrapText="1"/>
    </xf>
    <xf numFmtId="0" fontId="2" fillId="3" borderId="17" xfId="0" applyFont="1" applyFill="1" applyBorder="1" applyAlignment="1">
      <alignment horizontal="left" wrapText="1"/>
    </xf>
    <xf numFmtId="0" fontId="2" fillId="3" borderId="6" xfId="0" applyFont="1" applyFill="1" applyBorder="1" applyAlignment="1">
      <alignment horizontal="left" wrapText="1"/>
    </xf>
    <xf numFmtId="0" fontId="2" fillId="3" borderId="23" xfId="0" applyFont="1" applyFill="1" applyBorder="1" applyAlignment="1">
      <alignment horizontal="left" wrapText="1"/>
    </xf>
    <xf numFmtId="0" fontId="9" fillId="3" borderId="24" xfId="0" applyFont="1" applyFill="1" applyBorder="1" applyAlignment="1">
      <alignment horizontal="left" wrapText="1"/>
    </xf>
    <xf numFmtId="0" fontId="2" fillId="3" borderId="9"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 fillId="3" borderId="30" xfId="0" applyFont="1" applyFill="1" applyBorder="1" applyAlignment="1">
      <alignment horizontal="left" vertical="center" wrapText="1"/>
    </xf>
    <xf numFmtId="39" fontId="5" fillId="3" borderId="18" xfId="0" quotePrefix="1" applyNumberFormat="1" applyFont="1" applyFill="1" applyBorder="1" applyAlignment="1">
      <alignment horizontal="left" vertical="center" wrapText="1"/>
    </xf>
    <xf numFmtId="0" fontId="0" fillId="3" borderId="0" xfId="0" applyFill="1" applyBorder="1" applyAlignment="1">
      <alignment vertical="center" wrapText="1"/>
    </xf>
    <xf numFmtId="0" fontId="0" fillId="3" borderId="21" xfId="0" applyFill="1" applyBorder="1" applyAlignment="1">
      <alignment vertical="center" wrapText="1"/>
    </xf>
    <xf numFmtId="0" fontId="2" fillId="3" borderId="24" xfId="0" applyFont="1" applyFill="1" applyBorder="1" applyAlignment="1">
      <alignment horizontal="left" vertical="center" wrapText="1"/>
    </xf>
    <xf numFmtId="0" fontId="2" fillId="3" borderId="18"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3" borderId="9" xfId="0" applyFont="1" applyFill="1" applyBorder="1" applyAlignment="1">
      <alignment vertical="center" wrapText="1"/>
    </xf>
    <xf numFmtId="0" fontId="9" fillId="3" borderId="25" xfId="0" applyFont="1" applyFill="1" applyBorder="1" applyAlignment="1">
      <alignment vertical="center" wrapText="1"/>
    </xf>
    <xf numFmtId="0" fontId="9" fillId="3" borderId="30" xfId="0" applyFont="1" applyFill="1" applyBorder="1" applyAlignment="1">
      <alignment vertical="center" wrapText="1"/>
    </xf>
    <xf numFmtId="0" fontId="2" fillId="3" borderId="19" xfId="0" applyFont="1" applyFill="1" applyBorder="1" applyAlignment="1">
      <alignment vertical="center" wrapText="1"/>
    </xf>
    <xf numFmtId="0" fontId="9" fillId="3" borderId="7" xfId="0" applyFont="1" applyFill="1" applyBorder="1" applyAlignment="1">
      <alignment vertical="center" wrapText="1"/>
    </xf>
    <xf numFmtId="0" fontId="9" fillId="3" borderId="24" xfId="0" applyFont="1" applyFill="1" applyBorder="1" applyAlignment="1">
      <alignment vertical="center" wrapText="1"/>
    </xf>
    <xf numFmtId="0" fontId="2" fillId="3" borderId="17"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23" xfId="0" applyFont="1" applyFill="1" applyBorder="1" applyAlignment="1">
      <alignment horizontal="left" vertical="center" wrapText="1"/>
    </xf>
  </cellXfs>
  <cellStyles count="5">
    <cellStyle name="Comma" xfId="1" builtinId="3"/>
    <cellStyle name="Currency" xfId="2" builtinId="4"/>
    <cellStyle name="Euro" xfId="3"/>
    <cellStyle name="Normal" xfId="0" builtinId="0"/>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image" Target="../media/image1.jpeg"/></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1.jpeg"/></Relationships>
</file>

<file path=xl/charts/_rels/chart3.xml.rels><?xml version="1.0" encoding="UTF-8" standalone="yes"?>
<Relationships xmlns="http://schemas.openxmlformats.org/package/2006/relationships"><Relationship Id="rId1" Type="http://schemas.openxmlformats.org/officeDocument/2006/relationships/image" Target="../media/image1.jpeg"/></Relationships>
</file>

<file path=xl/charts/_rels/chart4.xml.rels><?xml version="1.0" encoding="UTF-8" standalone="yes"?>
<Relationships xmlns="http://schemas.openxmlformats.org/package/2006/relationships"><Relationship Id="rId1" Type="http://schemas.openxmlformats.org/officeDocument/2006/relationships/image" Target="../media/image1.jpe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Figure 6-1a.  Project S's 
NPV Profile</a:t>
            </a:r>
          </a:p>
        </c:rich>
      </c:tx>
      <c:layout>
        <c:manualLayout>
          <c:xMode val="edge"/>
          <c:yMode val="edge"/>
          <c:x val="0.30924899133087874"/>
          <c:y val="3.9062574505948078E-2"/>
        </c:manualLayout>
      </c:layout>
      <c:overlay val="0"/>
      <c:spPr>
        <a:noFill/>
        <a:ln w="25400">
          <a:noFill/>
        </a:ln>
      </c:spPr>
    </c:title>
    <c:autoTitleDeleted val="0"/>
    <c:plotArea>
      <c:layout>
        <c:manualLayout>
          <c:layoutTarget val="inner"/>
          <c:xMode val="edge"/>
          <c:yMode val="edge"/>
          <c:x val="8.3815147183135361E-2"/>
          <c:y val="0.20312538743093"/>
          <c:w val="0.86994342421116355"/>
          <c:h val="0.62109493464457444"/>
        </c:manualLayout>
      </c:layout>
      <c:scatterChart>
        <c:scatterStyle val="smoothMarker"/>
        <c:varyColors val="0"/>
        <c:ser>
          <c:idx val="0"/>
          <c:order val="0"/>
          <c:tx>
            <c:strRef>
              <c:f>'1.Main Model'!$B$135</c:f>
              <c:strCache>
                <c:ptCount val="1"/>
                <c:pt idx="0">
                  <c:v>NPVS</c:v>
                </c:pt>
              </c:strCache>
            </c:strRef>
          </c:tx>
          <c:spPr>
            <a:ln w="25400">
              <a:solidFill>
                <a:srgbClr val="000080"/>
              </a:solidFill>
              <a:prstDash val="solid"/>
            </a:ln>
          </c:spPr>
          <c:marker>
            <c:symbol val="none"/>
          </c:marker>
          <c:xVal>
            <c:numRef>
              <c:f>'1.Main Model'!$A$137:$A$142</c:f>
              <c:numCache>
                <c:formatCode>0%</c:formatCode>
                <c:ptCount val="6"/>
                <c:pt idx="0">
                  <c:v>0</c:v>
                </c:pt>
                <c:pt idx="1">
                  <c:v>0.05</c:v>
                </c:pt>
                <c:pt idx="2">
                  <c:v>0.1</c:v>
                </c:pt>
                <c:pt idx="3">
                  <c:v>0</c:v>
                </c:pt>
                <c:pt idx="4">
                  <c:v>0</c:v>
                </c:pt>
                <c:pt idx="5">
                  <c:v>0.25</c:v>
                </c:pt>
              </c:numCache>
            </c:numRef>
          </c:xVal>
          <c:yVal>
            <c:numRef>
              <c:f>'1.Main Model'!$B$137:$B$142</c:f>
              <c:numCache>
                <c:formatCode>"$"#,##0.00</c:formatCode>
                <c:ptCount val="6"/>
              </c:numCache>
            </c:numRef>
          </c:yVal>
          <c:smooth val="1"/>
        </c:ser>
        <c:dLbls>
          <c:showLegendKey val="0"/>
          <c:showVal val="0"/>
          <c:showCatName val="0"/>
          <c:showSerName val="0"/>
          <c:showPercent val="0"/>
          <c:showBubbleSize val="0"/>
        </c:dLbls>
        <c:axId val="228683232"/>
        <c:axId val="304805232"/>
      </c:scatterChart>
      <c:valAx>
        <c:axId val="228683232"/>
        <c:scaling>
          <c:orientation val="minMax"/>
          <c:max val="0.25"/>
        </c:scaling>
        <c:delete val="0"/>
        <c:axPos val="b"/>
        <c:title>
          <c:tx>
            <c:rich>
              <a:bodyPr/>
              <a:lstStyle/>
              <a:p>
                <a:pPr>
                  <a:defRPr sz="800" b="1" i="0" u="none" strike="noStrike" baseline="0">
                    <a:solidFill>
                      <a:srgbClr val="000000"/>
                    </a:solidFill>
                    <a:latin typeface="Arial"/>
                    <a:ea typeface="Arial"/>
                    <a:cs typeface="Arial"/>
                  </a:defRPr>
                </a:pPr>
                <a:r>
                  <a:rPr lang="en-US"/>
                  <a:t>WACC</a:t>
                </a:r>
              </a:p>
            </c:rich>
          </c:tx>
          <c:layout>
            <c:manualLayout>
              <c:xMode val="edge"/>
              <c:yMode val="edge"/>
              <c:x val="0.45086768829548679"/>
              <c:y val="0.9023454710874006"/>
            </c:manualLayout>
          </c:layout>
          <c:overlay val="0"/>
          <c:spPr>
            <a:noFill/>
            <a:ln w="25400">
              <a:noFill/>
            </a:ln>
          </c:spPr>
        </c:title>
        <c:numFmt formatCode="0%" sourceLinked="1"/>
        <c:majorTickMark val="out"/>
        <c:minorTickMark val="none"/>
        <c:tickLblPos val="low"/>
        <c:spPr>
          <a:ln w="25400">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304805232"/>
        <c:crosses val="autoZero"/>
        <c:crossBetween val="midCat"/>
      </c:valAx>
      <c:valAx>
        <c:axId val="304805232"/>
        <c:scaling>
          <c:orientation val="minMax"/>
          <c:max val="60000"/>
          <c:min val="-1000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NPV</a:t>
                </a:r>
              </a:p>
            </c:rich>
          </c:tx>
          <c:layout>
            <c:manualLayout>
              <c:xMode val="edge"/>
              <c:yMode val="edge"/>
              <c:x val="1.4450887445368167E-2"/>
              <c:y val="0.46093837917018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228683232"/>
        <c:crosses val="autoZero"/>
        <c:crossBetween val="midCat"/>
        <c:majorUnit val="10000"/>
        <c:minorUnit val="2000"/>
      </c:valAx>
      <c:spPr>
        <a:blipFill dpi="0" rotWithShape="0">
          <a:blip xmlns:r="http://schemas.openxmlformats.org/officeDocument/2006/relationships" r:embed="rId1"/>
          <a:srcRect/>
          <a:tile tx="0" ty="0" sx="100000" sy="100000" flip="none" algn="tl"/>
        </a:blip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Figure 6-1b.  Both Projects'
NPV Profile</a:t>
            </a:r>
          </a:p>
        </c:rich>
      </c:tx>
      <c:layout>
        <c:manualLayout>
          <c:xMode val="edge"/>
          <c:yMode val="edge"/>
          <c:x val="0.27859237536656889"/>
          <c:y val="2.3622047244094488E-2"/>
        </c:manualLayout>
      </c:layout>
      <c:overlay val="0"/>
      <c:spPr>
        <a:noFill/>
        <a:ln w="25400">
          <a:noFill/>
        </a:ln>
      </c:spPr>
    </c:title>
    <c:autoTitleDeleted val="0"/>
    <c:plotArea>
      <c:layout>
        <c:manualLayout>
          <c:layoutTarget val="inner"/>
          <c:xMode val="edge"/>
          <c:yMode val="edge"/>
          <c:x val="5.2785923753665691E-2"/>
          <c:y val="0.16535433070866143"/>
          <c:w val="0.93548387096774188"/>
          <c:h val="0.75590551181102361"/>
        </c:manualLayout>
      </c:layout>
      <c:scatterChart>
        <c:scatterStyle val="smoothMarker"/>
        <c:varyColors val="0"/>
        <c:dLbls>
          <c:showLegendKey val="0"/>
          <c:showVal val="0"/>
          <c:showCatName val="0"/>
          <c:showSerName val="0"/>
          <c:showPercent val="0"/>
          <c:showBubbleSize val="0"/>
        </c:dLbls>
        <c:axId val="307665936"/>
        <c:axId val="402643312"/>
      </c:scatterChart>
      <c:valAx>
        <c:axId val="307665936"/>
        <c:scaling>
          <c:orientation val="minMax"/>
        </c:scaling>
        <c:delete val="0"/>
        <c:axPos val="b"/>
        <c:majorTickMark val="out"/>
        <c:minorTickMark val="none"/>
        <c:tickLblPos val="low"/>
        <c:spPr>
          <a:ln w="25400">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402643312"/>
        <c:crosses val="autoZero"/>
        <c:crossBetween val="midCat"/>
      </c:valAx>
      <c:valAx>
        <c:axId val="402643312"/>
        <c:scaling>
          <c:orientation val="minMax"/>
          <c:max val="60000"/>
          <c:min val="-10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307665936"/>
        <c:crosses val="autoZero"/>
        <c:crossBetween val="midCat"/>
        <c:majorUnit val="10000"/>
        <c:minorUnit val="4000"/>
      </c:valAx>
      <c:spPr>
        <a:blipFill dpi="0" rotWithShape="0">
          <a:blip xmlns:r="http://schemas.openxmlformats.org/officeDocument/2006/relationships" r:embed="rId1"/>
          <a:srcRect/>
          <a:tile tx="0" ty="0" sx="100000" sy="100000" flip="none" algn="tl"/>
        </a:blip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Multiple IRRs</a:t>
            </a:r>
          </a:p>
        </c:rich>
      </c:tx>
      <c:layout>
        <c:manualLayout>
          <c:xMode val="edge"/>
          <c:yMode val="edge"/>
          <c:x val="0.38571518255948328"/>
          <c:y val="3.9062574505948078E-2"/>
        </c:manualLayout>
      </c:layout>
      <c:overlay val="0"/>
      <c:spPr>
        <a:noFill/>
        <a:ln w="25400">
          <a:noFill/>
        </a:ln>
      </c:spPr>
    </c:title>
    <c:autoTitleDeleted val="0"/>
    <c:plotArea>
      <c:layout>
        <c:manualLayout>
          <c:layoutTarget val="inner"/>
          <c:xMode val="edge"/>
          <c:yMode val="edge"/>
          <c:x val="0.25238153920558781"/>
          <c:y val="0.1523440405731975"/>
          <c:w val="0.68333492218871417"/>
          <c:h val="0.64062622189754848"/>
        </c:manualLayout>
      </c:layout>
      <c:scatterChart>
        <c:scatterStyle val="smoothMarker"/>
        <c:varyColors val="0"/>
        <c:ser>
          <c:idx val="0"/>
          <c:order val="0"/>
          <c:spPr>
            <a:ln w="25400">
              <a:solidFill>
                <a:srgbClr val="800000"/>
              </a:solidFill>
              <a:prstDash val="solid"/>
            </a:ln>
          </c:spPr>
          <c:marker>
            <c:symbol val="none"/>
          </c:marker>
          <c:xVal>
            <c:numRef>
              <c:f>'1.Main Model'!$A$201:$A$212</c:f>
              <c:numCache>
                <c:formatCode>0%</c:formatCode>
                <c:ptCount val="12"/>
                <c:pt idx="0">
                  <c:v>0</c:v>
                </c:pt>
                <c:pt idx="1">
                  <c:v>0.05</c:v>
                </c:pt>
                <c:pt idx="2" formatCode="0.00%">
                  <c:v>7.4387736410571129E-2</c:v>
                </c:pt>
                <c:pt idx="3">
                  <c:v>0.1</c:v>
                </c:pt>
                <c:pt idx="4">
                  <c:v>0.2</c:v>
                </c:pt>
                <c:pt idx="5">
                  <c:v>0.25</c:v>
                </c:pt>
                <c:pt idx="6">
                  <c:v>0.3</c:v>
                </c:pt>
                <c:pt idx="7">
                  <c:v>0.35</c:v>
                </c:pt>
                <c:pt idx="8">
                  <c:v>0.4</c:v>
                </c:pt>
                <c:pt idx="9">
                  <c:v>0.45</c:v>
                </c:pt>
                <c:pt idx="10" formatCode="0.00%">
                  <c:v>0.49560006161857462</c:v>
                </c:pt>
                <c:pt idx="11">
                  <c:v>0.55000000000000004</c:v>
                </c:pt>
              </c:numCache>
            </c:numRef>
          </c:xVal>
          <c:yVal>
            <c:numRef>
              <c:f>'1.Main Model'!$B$201:$B$212</c:f>
              <c:numCache>
                <c:formatCode>"$"#,##0_);\("$"#,##0\)</c:formatCode>
                <c:ptCount val="12"/>
              </c:numCache>
            </c:numRef>
          </c:yVal>
          <c:smooth val="1"/>
        </c:ser>
        <c:dLbls>
          <c:showLegendKey val="0"/>
          <c:showVal val="0"/>
          <c:showCatName val="0"/>
          <c:showSerName val="0"/>
          <c:showPercent val="0"/>
          <c:showBubbleSize val="0"/>
        </c:dLbls>
        <c:axId val="402645552"/>
        <c:axId val="402646112"/>
      </c:scatterChart>
      <c:valAx>
        <c:axId val="402645552"/>
        <c:scaling>
          <c:orientation val="minMax"/>
          <c:max val="0.55000000000000004"/>
          <c:min val="0"/>
        </c:scaling>
        <c:delete val="0"/>
        <c:axPos val="b"/>
        <c:title>
          <c:tx>
            <c:rich>
              <a:bodyPr/>
              <a:lstStyle/>
              <a:p>
                <a:pPr>
                  <a:defRPr sz="875" b="1" i="0" u="none" strike="noStrike" baseline="0">
                    <a:solidFill>
                      <a:srgbClr val="000000"/>
                    </a:solidFill>
                    <a:latin typeface="Arial"/>
                    <a:ea typeface="Arial"/>
                    <a:cs typeface="Arial"/>
                  </a:defRPr>
                </a:pPr>
                <a:r>
                  <a:rPr lang="en-US"/>
                  <a:t>WACC</a:t>
                </a:r>
              </a:p>
            </c:rich>
          </c:tx>
          <c:layout>
            <c:manualLayout>
              <c:xMode val="edge"/>
              <c:yMode val="edge"/>
              <c:x val="0.54523936300075104"/>
              <c:y val="0.89843921363680579"/>
            </c:manualLayout>
          </c:layout>
          <c:overlay val="0"/>
          <c:spPr>
            <a:noFill/>
            <a:ln w="25400">
              <a:noFill/>
            </a:ln>
          </c:spPr>
        </c:title>
        <c:numFmt formatCode="0%" sourceLinked="1"/>
        <c:majorTickMark val="out"/>
        <c:minorTickMark val="none"/>
        <c:tickLblPos val="low"/>
        <c:spPr>
          <a:ln w="25400">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402646112"/>
        <c:crosses val="autoZero"/>
        <c:crossBetween val="midCat"/>
        <c:majorUnit val="0.1"/>
      </c:valAx>
      <c:valAx>
        <c:axId val="402646112"/>
        <c:scaling>
          <c:orientation val="minMax"/>
          <c:max val="550000"/>
          <c:min val="-800000"/>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en-US"/>
                  <a:t>NPV</a:t>
                </a:r>
              </a:p>
            </c:rich>
          </c:tx>
          <c:layout>
            <c:manualLayout>
              <c:xMode val="edge"/>
              <c:yMode val="edge"/>
              <c:x val="3.8095326672541556E-2"/>
              <c:y val="0.4179695472136444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402645552"/>
        <c:crosses val="autoZero"/>
        <c:crossBetween val="midCat"/>
        <c:majorUnit val="500000"/>
        <c:minorUnit val="100000"/>
      </c:valAx>
      <c:spPr>
        <a:blipFill dpi="0" rotWithShape="0">
          <a:blip xmlns:r="http://schemas.openxmlformats.org/officeDocument/2006/relationships" r:embed="rId1"/>
          <a:srcRect/>
          <a:tile tx="0" ty="0" sx="100000" sy="100000" flip="none" algn="tl"/>
        </a:blip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US"/>
              <a:t>IRR and MIRR for Project S</a:t>
            </a:r>
          </a:p>
        </c:rich>
      </c:tx>
      <c:layout>
        <c:manualLayout>
          <c:xMode val="edge"/>
          <c:yMode val="edge"/>
          <c:x val="0.29154560453717848"/>
          <c:y val="4.2735221083821967E-2"/>
        </c:manualLayout>
      </c:layout>
      <c:overlay val="0"/>
      <c:spPr>
        <a:noFill/>
        <a:ln w="25400">
          <a:noFill/>
        </a:ln>
      </c:spPr>
    </c:title>
    <c:autoTitleDeleted val="0"/>
    <c:plotArea>
      <c:layout>
        <c:manualLayout>
          <c:layoutTarget val="inner"/>
          <c:xMode val="edge"/>
          <c:yMode val="edge"/>
          <c:x val="0.14577280226858924"/>
          <c:y val="0.15384679590175906"/>
          <c:w val="0.78717313225038188"/>
          <c:h val="0.57265196252321438"/>
        </c:manualLayout>
      </c:layout>
      <c:scatterChart>
        <c:scatterStyle val="smoothMarker"/>
        <c:varyColors val="0"/>
        <c:ser>
          <c:idx val="0"/>
          <c:order val="0"/>
          <c:tx>
            <c:v>IRR</c:v>
          </c:tx>
          <c:spPr>
            <a:ln w="38100">
              <a:solidFill>
                <a:srgbClr val="800000"/>
              </a:solidFill>
              <a:prstDash val="solid"/>
            </a:ln>
          </c:spPr>
          <c:marker>
            <c:symbol val="diamond"/>
            <c:size val="7"/>
            <c:spPr>
              <a:solidFill>
                <a:srgbClr val="800000"/>
              </a:solidFill>
              <a:ln>
                <a:solidFill>
                  <a:srgbClr val="800000"/>
                </a:solidFill>
                <a:prstDash val="solid"/>
              </a:ln>
            </c:spPr>
          </c:marker>
          <c:xVal>
            <c:numRef>
              <c:f>'1.Main Model'!$A$107:$A$112</c:f>
              <c:numCache>
                <c:formatCode>0%</c:formatCode>
                <c:ptCount val="6"/>
                <c:pt idx="0">
                  <c:v>-0.1</c:v>
                </c:pt>
                <c:pt idx="1">
                  <c:v>0</c:v>
                </c:pt>
                <c:pt idx="2">
                  <c:v>0.1</c:v>
                </c:pt>
                <c:pt idx="3">
                  <c:v>0.2</c:v>
                </c:pt>
                <c:pt idx="4">
                  <c:v>0.25</c:v>
                </c:pt>
                <c:pt idx="5">
                  <c:v>0.3</c:v>
                </c:pt>
              </c:numCache>
            </c:numRef>
          </c:xVal>
          <c:yVal>
            <c:numRef>
              <c:f>'1.Main Model'!$B$107:$B$112</c:f>
              <c:numCache>
                <c:formatCode>0.00%</c:formatCode>
                <c:ptCount val="6"/>
              </c:numCache>
            </c:numRef>
          </c:yVal>
          <c:smooth val="1"/>
        </c:ser>
        <c:ser>
          <c:idx val="1"/>
          <c:order val="1"/>
          <c:tx>
            <c:v>MIRR</c:v>
          </c:tx>
          <c:spPr>
            <a:ln w="38100">
              <a:solidFill>
                <a:srgbClr val="008000"/>
              </a:solidFill>
              <a:prstDash val="solid"/>
            </a:ln>
          </c:spPr>
          <c:marker>
            <c:symbol val="circle"/>
            <c:size val="7"/>
            <c:spPr>
              <a:solidFill>
                <a:srgbClr val="008000"/>
              </a:solidFill>
              <a:ln>
                <a:solidFill>
                  <a:srgbClr val="008000"/>
                </a:solidFill>
                <a:prstDash val="solid"/>
              </a:ln>
            </c:spPr>
          </c:marker>
          <c:xVal>
            <c:numRef>
              <c:f>'1.Main Model'!$A$107:$A$112</c:f>
              <c:numCache>
                <c:formatCode>0%</c:formatCode>
                <c:ptCount val="6"/>
                <c:pt idx="0">
                  <c:v>-0.1</c:v>
                </c:pt>
                <c:pt idx="1">
                  <c:v>0</c:v>
                </c:pt>
                <c:pt idx="2">
                  <c:v>0.1</c:v>
                </c:pt>
                <c:pt idx="3">
                  <c:v>0.2</c:v>
                </c:pt>
                <c:pt idx="4">
                  <c:v>0.25</c:v>
                </c:pt>
                <c:pt idx="5">
                  <c:v>0.3</c:v>
                </c:pt>
              </c:numCache>
            </c:numRef>
          </c:xVal>
          <c:yVal>
            <c:numRef>
              <c:f>'1.Main Model'!$C$107:$C$112</c:f>
              <c:numCache>
                <c:formatCode>0.00%</c:formatCode>
                <c:ptCount val="6"/>
              </c:numCache>
            </c:numRef>
          </c:yVal>
          <c:smooth val="1"/>
        </c:ser>
        <c:ser>
          <c:idx val="2"/>
          <c:order val="2"/>
          <c:tx>
            <c:strRef>
              <c:f>'1.Main Model'!$B$105</c:f>
              <c:strCache>
                <c:ptCount val="1"/>
                <c:pt idx="0">
                  <c:v>IRRS</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xVal>
            <c:strRef>
              <c:f>'1.Main Model'!$A$106:$A$112</c:f>
              <c:strCache>
                <c:ptCount val="7"/>
                <c:pt idx="0">
                  <c:v>Reinvestment rate;              WACC (D100)</c:v>
                </c:pt>
                <c:pt idx="1">
                  <c:v>-10%</c:v>
                </c:pt>
                <c:pt idx="2">
                  <c:v>0%</c:v>
                </c:pt>
                <c:pt idx="3">
                  <c:v>10%</c:v>
                </c:pt>
                <c:pt idx="4">
                  <c:v>20%</c:v>
                </c:pt>
                <c:pt idx="5">
                  <c:v>25%</c:v>
                </c:pt>
                <c:pt idx="6">
                  <c:v>30%</c:v>
                </c:pt>
              </c:strCache>
            </c:strRef>
          </c:xVal>
          <c:yVal>
            <c:numRef>
              <c:f>'1.Main Model'!$B$106:$B$112</c:f>
              <c:numCache>
                <c:formatCode>0.00%</c:formatCode>
                <c:ptCount val="7"/>
              </c:numCache>
            </c:numRef>
          </c:yVal>
          <c:smooth val="1"/>
        </c:ser>
        <c:ser>
          <c:idx val="3"/>
          <c:order val="3"/>
          <c:tx>
            <c:strRef>
              <c:f>'1.Main Model'!$C$105</c:f>
              <c:strCache>
                <c:ptCount val="1"/>
                <c:pt idx="0">
                  <c:v>MIRRS </c:v>
                </c:pt>
              </c:strCache>
            </c:strRef>
          </c:tx>
          <c:spPr>
            <a:ln w="12700">
              <a:solidFill>
                <a:srgbClr val="00FFFF"/>
              </a:solidFill>
              <a:prstDash val="solid"/>
            </a:ln>
          </c:spPr>
          <c:marker>
            <c:symbol val="x"/>
            <c:size val="5"/>
            <c:spPr>
              <a:noFill/>
              <a:ln>
                <a:solidFill>
                  <a:srgbClr val="00FFFF"/>
                </a:solidFill>
                <a:prstDash val="solid"/>
              </a:ln>
            </c:spPr>
          </c:marker>
          <c:xVal>
            <c:strRef>
              <c:f>'1.Main Model'!$A$106:$A$112</c:f>
              <c:strCache>
                <c:ptCount val="7"/>
                <c:pt idx="0">
                  <c:v>Reinvestment rate;              WACC (D100)</c:v>
                </c:pt>
                <c:pt idx="1">
                  <c:v>-10%</c:v>
                </c:pt>
                <c:pt idx="2">
                  <c:v>0%</c:v>
                </c:pt>
                <c:pt idx="3">
                  <c:v>10%</c:v>
                </c:pt>
                <c:pt idx="4">
                  <c:v>20%</c:v>
                </c:pt>
                <c:pt idx="5">
                  <c:v>25%</c:v>
                </c:pt>
                <c:pt idx="6">
                  <c:v>30%</c:v>
                </c:pt>
              </c:strCache>
            </c:strRef>
          </c:xVal>
          <c:yVal>
            <c:numRef>
              <c:f>'1.Main Model'!$C$106:$C$112</c:f>
              <c:numCache>
                <c:formatCode>0.00%</c:formatCode>
                <c:ptCount val="7"/>
              </c:numCache>
            </c:numRef>
          </c:yVal>
          <c:smooth val="1"/>
        </c:ser>
        <c:ser>
          <c:idx val="4"/>
          <c:order val="4"/>
          <c:tx>
            <c:strRef>
              <c:f>'1.Main Model'!$D$105</c:f>
              <c:strCache>
                <c:ptCount val="1"/>
                <c:pt idx="0">
                  <c:v>IRRL</c:v>
                </c:pt>
              </c:strCache>
            </c:strRef>
          </c:tx>
          <c:spPr>
            <a:ln w="12700">
              <a:solidFill>
                <a:srgbClr val="800080"/>
              </a:solidFill>
              <a:prstDash val="solid"/>
            </a:ln>
          </c:spPr>
          <c:marker>
            <c:symbol val="star"/>
            <c:size val="5"/>
            <c:spPr>
              <a:noFill/>
              <a:ln>
                <a:solidFill>
                  <a:srgbClr val="800080"/>
                </a:solidFill>
                <a:prstDash val="solid"/>
              </a:ln>
            </c:spPr>
          </c:marker>
          <c:xVal>
            <c:strRef>
              <c:f>'1.Main Model'!$A$106:$A$112</c:f>
              <c:strCache>
                <c:ptCount val="7"/>
                <c:pt idx="0">
                  <c:v>Reinvestment rate;              WACC (D100)</c:v>
                </c:pt>
                <c:pt idx="1">
                  <c:v>-10%</c:v>
                </c:pt>
                <c:pt idx="2">
                  <c:v>0%</c:v>
                </c:pt>
                <c:pt idx="3">
                  <c:v>10%</c:v>
                </c:pt>
                <c:pt idx="4">
                  <c:v>20%</c:v>
                </c:pt>
                <c:pt idx="5">
                  <c:v>25%</c:v>
                </c:pt>
                <c:pt idx="6">
                  <c:v>30%</c:v>
                </c:pt>
              </c:strCache>
            </c:strRef>
          </c:xVal>
          <c:yVal>
            <c:numRef>
              <c:f>'1.Main Model'!$D$106:$D$112</c:f>
              <c:numCache>
                <c:formatCode>0.00%</c:formatCode>
                <c:ptCount val="7"/>
              </c:numCache>
            </c:numRef>
          </c:yVal>
          <c:smooth val="1"/>
        </c:ser>
        <c:ser>
          <c:idx val="5"/>
          <c:order val="5"/>
          <c:tx>
            <c:strRef>
              <c:f>'1.Main Model'!$E$105</c:f>
              <c:strCache>
                <c:ptCount val="1"/>
                <c:pt idx="0">
                  <c:v>MIRRL </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xVal>
            <c:strRef>
              <c:f>'1.Main Model'!$A$106:$A$112</c:f>
              <c:strCache>
                <c:ptCount val="7"/>
                <c:pt idx="0">
                  <c:v>Reinvestment rate;              WACC (D100)</c:v>
                </c:pt>
                <c:pt idx="1">
                  <c:v>-10%</c:v>
                </c:pt>
                <c:pt idx="2">
                  <c:v>0%</c:v>
                </c:pt>
                <c:pt idx="3">
                  <c:v>10%</c:v>
                </c:pt>
                <c:pt idx="4">
                  <c:v>20%</c:v>
                </c:pt>
                <c:pt idx="5">
                  <c:v>25%</c:v>
                </c:pt>
                <c:pt idx="6">
                  <c:v>30%</c:v>
                </c:pt>
              </c:strCache>
            </c:strRef>
          </c:xVal>
          <c:yVal>
            <c:numRef>
              <c:f>'1.Main Model'!$E$106:$E$112</c:f>
              <c:numCache>
                <c:formatCode>0.00%</c:formatCode>
                <c:ptCount val="7"/>
              </c:numCache>
            </c:numRef>
          </c:yVal>
          <c:smooth val="1"/>
        </c:ser>
        <c:dLbls>
          <c:showLegendKey val="0"/>
          <c:showVal val="0"/>
          <c:showCatName val="0"/>
          <c:showSerName val="0"/>
          <c:showPercent val="0"/>
          <c:showBubbleSize val="0"/>
        </c:dLbls>
        <c:axId val="402864496"/>
        <c:axId val="402865056"/>
      </c:scatterChart>
      <c:valAx>
        <c:axId val="402864496"/>
        <c:scaling>
          <c:orientation val="minMax"/>
          <c:max val="0.3"/>
          <c:min val="-0.1"/>
        </c:scaling>
        <c:delete val="0"/>
        <c:axPos val="b"/>
        <c:title>
          <c:tx>
            <c:rich>
              <a:bodyPr/>
              <a:lstStyle/>
              <a:p>
                <a:pPr>
                  <a:defRPr sz="875" b="1" i="0" u="none" strike="noStrike" baseline="0">
                    <a:solidFill>
                      <a:srgbClr val="000000"/>
                    </a:solidFill>
                    <a:latin typeface="Arial"/>
                    <a:ea typeface="Arial"/>
                    <a:cs typeface="Arial"/>
                  </a:defRPr>
                </a:pPr>
                <a:r>
                  <a:rPr lang="en-US"/>
                  <a:t>Expected Reinvestment Rate</a:t>
                </a:r>
              </a:p>
            </c:rich>
          </c:tx>
          <c:layout>
            <c:manualLayout>
              <c:xMode val="edge"/>
              <c:yMode val="edge"/>
              <c:x val="0.29737651662792203"/>
              <c:y val="0.8547044216764393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402865056"/>
        <c:crosses val="autoZero"/>
        <c:crossBetween val="midCat"/>
      </c:valAx>
      <c:valAx>
        <c:axId val="402865056"/>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en-US"/>
                  <a:t>IRR and MIRR</a:t>
                </a:r>
              </a:p>
            </c:rich>
          </c:tx>
          <c:layout>
            <c:manualLayout>
              <c:xMode val="edge"/>
              <c:yMode val="edge"/>
              <c:x val="3.7900928589833204E-2"/>
              <c:y val="0.2735054149364605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402864496"/>
        <c:crosses val="autoZero"/>
        <c:crossBetween val="midCat"/>
      </c:valAx>
      <c:spPr>
        <a:blipFill dpi="0" rotWithShape="0">
          <a:blip xmlns:r="http://schemas.openxmlformats.org/officeDocument/2006/relationships" r:embed="rId1"/>
          <a:srcRect/>
          <a:tile tx="0" ty="0" sx="100000" sy="100000" flip="none" algn="tl"/>
        </a:blipFill>
        <a:ln w="12700">
          <a:solidFill>
            <a:srgbClr val="808080"/>
          </a:solidFill>
          <a:prstDash val="solid"/>
        </a:ln>
      </c:spPr>
    </c:plotArea>
    <c:legend>
      <c:legendPos val="r"/>
      <c:legendEntry>
        <c:idx val="2"/>
        <c:delete val="1"/>
      </c:legendEntry>
      <c:legendEntry>
        <c:idx val="3"/>
        <c:delete val="1"/>
      </c:legendEntry>
      <c:legendEntry>
        <c:idx val="4"/>
        <c:delete val="1"/>
      </c:legendEntry>
      <c:legendEntry>
        <c:idx val="5"/>
        <c:delete val="1"/>
      </c:legendEntry>
      <c:layout>
        <c:manualLayout>
          <c:xMode val="edge"/>
          <c:yMode val="edge"/>
          <c:x val="0.43440295076039592"/>
          <c:y val="0.14957327379337687"/>
          <c:w val="0.18075827481305065"/>
          <c:h val="0.1666673622269056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114300</xdr:colOff>
      <xdr:row>145</xdr:row>
      <xdr:rowOff>47625</xdr:rowOff>
    </xdr:from>
    <xdr:to>
      <xdr:col>3</xdr:col>
      <xdr:colOff>695325</xdr:colOff>
      <xdr:row>157</xdr:row>
      <xdr:rowOff>161925</xdr:rowOff>
    </xdr:to>
    <xdr:graphicFrame macro="">
      <xdr:nvGraphicFramePr>
        <xdr:cNvPr id="102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561975</xdr:colOff>
      <xdr:row>151</xdr:row>
      <xdr:rowOff>104775</xdr:rowOff>
    </xdr:from>
    <xdr:to>
      <xdr:col>5</xdr:col>
      <xdr:colOff>247650</xdr:colOff>
      <xdr:row>152</xdr:row>
      <xdr:rowOff>28575</xdr:rowOff>
    </xdr:to>
    <xdr:sp macro="" textlink="">
      <xdr:nvSpPr>
        <xdr:cNvPr id="1043" name="Line 19"/>
        <xdr:cNvSpPr>
          <a:spLocks noChangeShapeType="1"/>
        </xdr:cNvSpPr>
      </xdr:nvSpPr>
      <xdr:spPr bwMode="auto">
        <a:xfrm flipH="1">
          <a:off x="4171950" y="33061275"/>
          <a:ext cx="53340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4</xdr:col>
      <xdr:colOff>638175</xdr:colOff>
      <xdr:row>150</xdr:row>
      <xdr:rowOff>66675</xdr:rowOff>
    </xdr:from>
    <xdr:ext cx="838200" cy="200025"/>
    <xdr:sp macro="" textlink="">
      <xdr:nvSpPr>
        <xdr:cNvPr id="1040" name="Text Box 16"/>
        <xdr:cNvSpPr txBox="1">
          <a:spLocks noChangeArrowheads="1"/>
        </xdr:cNvSpPr>
      </xdr:nvSpPr>
      <xdr:spPr bwMode="auto">
        <a:xfrm>
          <a:off x="4248150" y="32823150"/>
          <a:ext cx="838200" cy="2000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none" lIns="18288" tIns="22860" rIns="0" bIns="0" anchor="t" upright="1">
          <a:spAutoFit/>
        </a:bodyPr>
        <a:lstStyle/>
        <a:p>
          <a:pPr algn="l" rtl="0">
            <a:defRPr sz="1000"/>
          </a:pPr>
          <a:r>
            <a:rPr lang="en-US" sz="900" b="0" i="0" u="none" strike="noStrike" baseline="0">
              <a:solidFill>
                <a:srgbClr val="000000"/>
              </a:solidFill>
              <a:latin typeface="Arial"/>
              <a:cs typeface="Arial"/>
            </a:rPr>
            <a:t>IRR</a:t>
          </a:r>
          <a:r>
            <a:rPr lang="en-US" sz="900" b="0" i="0" u="none" strike="noStrike" baseline="-25000">
              <a:solidFill>
                <a:srgbClr val="000000"/>
              </a:solidFill>
              <a:latin typeface="Arial"/>
              <a:cs typeface="Arial"/>
            </a:rPr>
            <a:t>S</a:t>
          </a:r>
          <a:r>
            <a:rPr lang="en-US" sz="900" b="0" i="0" u="none" strike="noStrike" baseline="0">
              <a:solidFill>
                <a:srgbClr val="000000"/>
              </a:solidFill>
              <a:latin typeface="Arial"/>
              <a:cs typeface="Arial"/>
            </a:rPr>
            <a:t> = 18.46%</a:t>
          </a:r>
        </a:p>
      </xdr:txBody>
    </xdr:sp>
    <xdr:clientData/>
  </xdr:oneCellAnchor>
  <xdr:twoCellAnchor>
    <xdr:from>
      <xdr:col>3</xdr:col>
      <xdr:colOff>742950</xdr:colOff>
      <xdr:row>145</xdr:row>
      <xdr:rowOff>57150</xdr:rowOff>
    </xdr:from>
    <xdr:to>
      <xdr:col>7</xdr:col>
      <xdr:colOff>695325</xdr:colOff>
      <xdr:row>157</xdr:row>
      <xdr:rowOff>152400</xdr:rowOff>
    </xdr:to>
    <xdr:graphicFrame macro="">
      <xdr:nvGraphicFramePr>
        <xdr:cNvPr id="1071" name="Chart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114300</xdr:colOff>
      <xdr:row>197</xdr:row>
      <xdr:rowOff>47625</xdr:rowOff>
    </xdr:from>
    <xdr:to>
      <xdr:col>6</xdr:col>
      <xdr:colOff>695325</xdr:colOff>
      <xdr:row>212</xdr:row>
      <xdr:rowOff>57150</xdr:rowOff>
    </xdr:to>
    <xdr:graphicFrame macro="">
      <xdr:nvGraphicFramePr>
        <xdr:cNvPr id="1089" name="Chart 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876300</xdr:colOff>
      <xdr:row>77</xdr:row>
      <xdr:rowOff>104775</xdr:rowOff>
    </xdr:from>
    <xdr:to>
      <xdr:col>2</xdr:col>
      <xdr:colOff>142875</xdr:colOff>
      <xdr:row>77</xdr:row>
      <xdr:rowOff>104775</xdr:rowOff>
    </xdr:to>
    <xdr:sp macro="" textlink="">
      <xdr:nvSpPr>
        <xdr:cNvPr id="1090" name="Line 66"/>
        <xdr:cNvSpPr>
          <a:spLocks noChangeShapeType="1"/>
        </xdr:cNvSpPr>
      </xdr:nvSpPr>
      <xdr:spPr bwMode="auto">
        <a:xfrm flipH="1">
          <a:off x="1771650" y="18316575"/>
          <a:ext cx="22860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790575</xdr:colOff>
      <xdr:row>82</xdr:row>
      <xdr:rowOff>114300</xdr:rowOff>
    </xdr:from>
    <xdr:to>
      <xdr:col>2</xdr:col>
      <xdr:colOff>85725</xdr:colOff>
      <xdr:row>82</xdr:row>
      <xdr:rowOff>114300</xdr:rowOff>
    </xdr:to>
    <xdr:sp macro="" textlink="">
      <xdr:nvSpPr>
        <xdr:cNvPr id="1091" name="Line 67"/>
        <xdr:cNvSpPr>
          <a:spLocks noChangeShapeType="1"/>
        </xdr:cNvSpPr>
      </xdr:nvSpPr>
      <xdr:spPr bwMode="auto">
        <a:xfrm flipH="1" flipV="1">
          <a:off x="1685925" y="19173825"/>
          <a:ext cx="257175"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161925</xdr:colOff>
      <xdr:row>113</xdr:row>
      <xdr:rowOff>0</xdr:rowOff>
    </xdr:from>
    <xdr:to>
      <xdr:col>3</xdr:col>
      <xdr:colOff>714375</xdr:colOff>
      <xdr:row>126</xdr:row>
      <xdr:rowOff>123825</xdr:rowOff>
    </xdr:to>
    <xdr:graphicFrame macro="">
      <xdr:nvGraphicFramePr>
        <xdr:cNvPr id="1095" name="Chart 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0.42182</cdr:x>
      <cdr:y>0.76286</cdr:y>
    </cdr:from>
    <cdr:to>
      <cdr:x>0.60343</cdr:x>
      <cdr:y>0.83686</cdr:y>
    </cdr:to>
    <cdr:sp macro="" textlink="">
      <cdr:nvSpPr>
        <cdr:cNvPr id="3073" name="Text Box 1"/>
        <cdr:cNvSpPr txBox="1">
          <a:spLocks xmlns:a="http://schemas.openxmlformats.org/drawingml/2006/main" noChangeArrowheads="1"/>
        </cdr:cNvSpPr>
      </cdr:nvSpPr>
      <cdr:spPr bwMode="auto">
        <a:xfrm xmlns:a="http://schemas.openxmlformats.org/drawingml/2006/main">
          <a:off x="1397364" y="1870594"/>
          <a:ext cx="600256" cy="1811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US" sz="800" b="0" i="0" u="none" strike="noStrike" baseline="0">
              <a:solidFill>
                <a:srgbClr val="000000"/>
              </a:solidFill>
              <a:latin typeface="Arial"/>
              <a:cs typeface="Arial"/>
            </a:rPr>
            <a:t>IRR</a:t>
          </a:r>
          <a:r>
            <a:rPr lang="en-US" sz="800" b="0" i="0" u="none" strike="noStrike" baseline="-25000">
              <a:solidFill>
                <a:srgbClr val="000000"/>
              </a:solidFill>
              <a:latin typeface="Arial"/>
              <a:cs typeface="Arial"/>
            </a:rPr>
            <a:t>S</a:t>
          </a:r>
          <a:r>
            <a:rPr lang="en-US" sz="800" b="0" i="0" u="none" strike="noStrike" baseline="0">
              <a:solidFill>
                <a:srgbClr val="000000"/>
              </a:solidFill>
              <a:latin typeface="Arial"/>
              <a:cs typeface="Arial"/>
            </a:rPr>
            <a:t> = 20%</a:t>
          </a:r>
        </a:p>
      </cdr:txBody>
    </cdr:sp>
  </cdr:relSizeAnchor>
  <cdr:relSizeAnchor xmlns:cdr="http://schemas.openxmlformats.org/drawingml/2006/chartDrawing">
    <cdr:from>
      <cdr:x>0.8001</cdr:x>
      <cdr:y>0.21408</cdr:y>
    </cdr:from>
    <cdr:to>
      <cdr:x>0.80107</cdr:x>
      <cdr:y>0.80563</cdr:y>
    </cdr:to>
    <cdr:sp macro="" textlink="">
      <cdr:nvSpPr>
        <cdr:cNvPr id="3074" name="Line 2"/>
        <cdr:cNvSpPr>
          <a:spLocks xmlns:a="http://schemas.openxmlformats.org/drawingml/2006/main" noChangeShapeType="1"/>
        </cdr:cNvSpPr>
      </cdr:nvSpPr>
      <cdr:spPr bwMode="auto">
        <a:xfrm xmlns:a="http://schemas.openxmlformats.org/drawingml/2006/main" flipH="1" flipV="1">
          <a:off x="2647629" y="527217"/>
          <a:ext cx="3210" cy="1448071"/>
        </a:xfrm>
        <a:prstGeom xmlns:a="http://schemas.openxmlformats.org/drawingml/2006/main" prst="line">
          <a:avLst/>
        </a:prstGeom>
        <a:noFill xmlns:a="http://schemas.openxmlformats.org/drawingml/2006/main"/>
        <a:ln xmlns:a="http://schemas.openxmlformats.org/drawingml/2006/main" w="28575">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0.62577</cdr:x>
      <cdr:y>0.73931</cdr:y>
    </cdr:from>
    <cdr:to>
      <cdr:x>0.8001</cdr:x>
      <cdr:y>0.78568</cdr:y>
    </cdr:to>
    <cdr:sp macro="" textlink="">
      <cdr:nvSpPr>
        <cdr:cNvPr id="3075" name="Line 3"/>
        <cdr:cNvSpPr>
          <a:spLocks xmlns:a="http://schemas.openxmlformats.org/drawingml/2006/main" noChangeShapeType="1"/>
        </cdr:cNvSpPr>
      </cdr:nvSpPr>
      <cdr:spPr bwMode="auto">
        <a:xfrm xmlns:a="http://schemas.openxmlformats.org/drawingml/2006/main" flipV="1">
          <a:off x="2071448" y="1812954"/>
          <a:ext cx="576181" cy="11351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0.28051</cdr:x>
      <cdr:y>0.55238</cdr:y>
    </cdr:from>
    <cdr:to>
      <cdr:x>0.39584</cdr:x>
      <cdr:y>0.64176</cdr:y>
    </cdr:to>
    <cdr:sp macro="" textlink="">
      <cdr:nvSpPr>
        <cdr:cNvPr id="3076" name="Text Box 4"/>
        <cdr:cNvSpPr txBox="1">
          <a:spLocks xmlns:a="http://schemas.openxmlformats.org/drawingml/2006/main" noChangeArrowheads="1"/>
        </cdr:cNvSpPr>
      </cdr:nvSpPr>
      <cdr:spPr bwMode="auto">
        <a:xfrm xmlns:a="http://schemas.openxmlformats.org/drawingml/2006/main">
          <a:off x="930319" y="1355358"/>
          <a:ext cx="381179" cy="2187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US" sz="1000" b="1" i="0" u="none" strike="noStrike" baseline="0">
              <a:solidFill>
                <a:srgbClr val="000000"/>
              </a:solidFill>
              <a:latin typeface="Arial"/>
              <a:cs typeface="Arial"/>
            </a:rPr>
            <a:t>NPV</a:t>
          </a:r>
          <a:r>
            <a:rPr lang="en-US" sz="1000" b="1" i="0" u="none" strike="noStrike" baseline="-25000">
              <a:solidFill>
                <a:srgbClr val="000000"/>
              </a:solidFill>
              <a:latin typeface="Arial"/>
              <a:cs typeface="Arial"/>
            </a:rPr>
            <a:t>s</a:t>
          </a:r>
        </a:p>
      </cdr:txBody>
    </cdr:sp>
  </cdr:relSizeAnchor>
  <cdr:relSizeAnchor xmlns:cdr="http://schemas.openxmlformats.org/drawingml/2006/chartDrawing">
    <cdr:from>
      <cdr:x>0.46868</cdr:x>
      <cdr:y>0.32292</cdr:y>
    </cdr:from>
    <cdr:to>
      <cdr:x>0.69934</cdr:x>
      <cdr:y>0.53292</cdr:y>
    </cdr:to>
    <cdr:sp macro="" textlink="">
      <cdr:nvSpPr>
        <cdr:cNvPr id="3077" name="Text Box 5"/>
        <cdr:cNvSpPr txBox="1">
          <a:spLocks xmlns:a="http://schemas.openxmlformats.org/drawingml/2006/main" noChangeArrowheads="1"/>
        </cdr:cNvSpPr>
      </cdr:nvSpPr>
      <cdr:spPr bwMode="auto">
        <a:xfrm xmlns:a="http://schemas.openxmlformats.org/drawingml/2006/main">
          <a:off x="1552242" y="793657"/>
          <a:ext cx="762358" cy="5140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900" b="1" i="0" u="none" strike="noStrike" baseline="0">
              <a:solidFill>
                <a:srgbClr val="000000"/>
              </a:solidFill>
              <a:latin typeface="Arial"/>
              <a:cs typeface="Arial"/>
            </a:rPr>
            <a:t>Accept:</a:t>
          </a:r>
        </a:p>
        <a:p xmlns:a="http://schemas.openxmlformats.org/drawingml/2006/main">
          <a:pPr algn="l" rtl="0">
            <a:defRPr sz="1000"/>
          </a:pPr>
          <a:r>
            <a:rPr lang="en-US" sz="900" b="1" i="0" u="none" strike="noStrike" baseline="0">
              <a:solidFill>
                <a:srgbClr val="000000"/>
              </a:solidFill>
              <a:latin typeface="Arial"/>
              <a:cs typeface="Arial"/>
            </a:rPr>
            <a:t>NPV&gt;0 and IRR &gt;WACC</a:t>
          </a:r>
        </a:p>
        <a:p xmlns:a="http://schemas.openxmlformats.org/drawingml/2006/main">
          <a:pPr algn="l" rtl="0">
            <a:defRPr sz="1000"/>
          </a:pPr>
          <a:endParaRPr lang="en-US" sz="1000" b="0" i="0" u="none" strike="noStrike" baseline="0">
            <a:solidFill>
              <a:srgbClr val="000000"/>
            </a:solidFill>
            <a:latin typeface="Arial"/>
            <a:cs typeface="Arial"/>
          </a:endParaRPr>
        </a:p>
        <a:p xmlns:a="http://schemas.openxmlformats.org/drawingml/2006/main">
          <a:pPr algn="l" rtl="0">
            <a:defRPr sz="1000"/>
          </a:pPr>
          <a:endParaRPr lang="en-US" sz="1000" b="0" i="0" u="none" strike="noStrike" baseline="0">
            <a:solidFill>
              <a:srgbClr val="000000"/>
            </a:solidFill>
            <a:latin typeface="Arial"/>
            <a:cs typeface="Arial"/>
          </a:endParaRPr>
        </a:p>
      </cdr:txBody>
    </cdr:sp>
  </cdr:relSizeAnchor>
  <cdr:relSizeAnchor xmlns:cdr="http://schemas.openxmlformats.org/drawingml/2006/chartDrawing">
    <cdr:from>
      <cdr:x>0.82535</cdr:x>
      <cdr:y>0.21408</cdr:y>
    </cdr:from>
    <cdr:to>
      <cdr:x>0.98972</cdr:x>
      <cdr:y>0.46708</cdr:y>
    </cdr:to>
    <cdr:sp macro="" textlink="">
      <cdr:nvSpPr>
        <cdr:cNvPr id="3078" name="Text Box 6"/>
        <cdr:cNvSpPr txBox="1">
          <a:spLocks xmlns:a="http://schemas.openxmlformats.org/drawingml/2006/main" noChangeArrowheads="1"/>
        </cdr:cNvSpPr>
      </cdr:nvSpPr>
      <cdr:spPr bwMode="auto">
        <a:xfrm xmlns:a="http://schemas.openxmlformats.org/drawingml/2006/main">
          <a:off x="2731087" y="527217"/>
          <a:ext cx="543280" cy="6193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900" b="1" i="0" u="none" strike="noStrike" baseline="0">
              <a:solidFill>
                <a:srgbClr val="000000"/>
              </a:solidFill>
              <a:latin typeface="Arial"/>
              <a:cs typeface="Arial"/>
            </a:rPr>
            <a:t>Reject:</a:t>
          </a:r>
        </a:p>
        <a:p xmlns:a="http://schemas.openxmlformats.org/drawingml/2006/main">
          <a:pPr algn="l" rtl="0">
            <a:defRPr sz="1000"/>
          </a:pPr>
          <a:r>
            <a:rPr lang="en-US" sz="900" b="1" i="0" u="none" strike="noStrike" baseline="0">
              <a:solidFill>
                <a:srgbClr val="000000"/>
              </a:solidFill>
              <a:latin typeface="Arial"/>
              <a:cs typeface="Arial"/>
            </a:rPr>
            <a:t>NPV&lt;0 and IRR &lt;WACC</a:t>
          </a:r>
        </a:p>
      </cdr:txBody>
    </cdr:sp>
  </cdr:relSizeAnchor>
  <cdr:relSizeAnchor xmlns:cdr="http://schemas.openxmlformats.org/drawingml/2006/chartDrawing">
    <cdr:from>
      <cdr:x>0.68817</cdr:x>
      <cdr:y>0.40101</cdr:y>
    </cdr:from>
    <cdr:to>
      <cdr:x>0.78189</cdr:x>
      <cdr:y>0.40269</cdr:y>
    </cdr:to>
    <cdr:sp macro="" textlink="">
      <cdr:nvSpPr>
        <cdr:cNvPr id="3079" name="Line 7"/>
        <cdr:cNvSpPr>
          <a:spLocks xmlns:a="http://schemas.openxmlformats.org/drawingml/2006/main" noChangeShapeType="1"/>
        </cdr:cNvSpPr>
      </cdr:nvSpPr>
      <cdr:spPr bwMode="auto">
        <a:xfrm xmlns:a="http://schemas.openxmlformats.org/drawingml/2006/main" flipH="1">
          <a:off x="2277685" y="984812"/>
          <a:ext cx="309758" cy="411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0.8001</cdr:x>
      <cdr:y>0.40101</cdr:y>
    </cdr:from>
    <cdr:to>
      <cdr:x>0.85132</cdr:x>
      <cdr:y>0.40101</cdr:y>
    </cdr:to>
    <cdr:sp macro="" textlink="">
      <cdr:nvSpPr>
        <cdr:cNvPr id="3080" name="Line 8"/>
        <cdr:cNvSpPr>
          <a:spLocks xmlns:a="http://schemas.openxmlformats.org/drawingml/2006/main" noChangeShapeType="1"/>
        </cdr:cNvSpPr>
      </cdr:nvSpPr>
      <cdr:spPr bwMode="auto">
        <a:xfrm xmlns:a="http://schemas.openxmlformats.org/drawingml/2006/main" flipV="1">
          <a:off x="2647629" y="984812"/>
          <a:ext cx="169324"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xml><?xml version="1.0" encoding="utf-8"?>
<c:userShapes xmlns:c="http://schemas.openxmlformats.org/drawingml/2006/chart">
  <cdr:relSizeAnchor xmlns:cdr="http://schemas.openxmlformats.org/drawingml/2006/chartDrawing">
    <cdr:from>
      <cdr:x>0.60387</cdr:x>
      <cdr:y>0.40416</cdr:y>
    </cdr:from>
    <cdr:to>
      <cdr:x>0.82326</cdr:x>
      <cdr:y>0.54131</cdr:y>
    </cdr:to>
    <cdr:sp macro="" textlink="">
      <cdr:nvSpPr>
        <cdr:cNvPr id="7179" name="Text Box 11"/>
        <cdr:cNvSpPr txBox="1">
          <a:spLocks xmlns:a="http://schemas.openxmlformats.org/drawingml/2006/main" noChangeArrowheads="1"/>
        </cdr:cNvSpPr>
      </cdr:nvSpPr>
      <cdr:spPr bwMode="auto">
        <a:xfrm xmlns:a="http://schemas.openxmlformats.org/drawingml/2006/main">
          <a:off x="1970316" y="984833"/>
          <a:ext cx="714680" cy="3331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1" i="0" u="none" strike="noStrike" baseline="0">
              <a:solidFill>
                <a:srgbClr val="000000"/>
              </a:solidFill>
              <a:latin typeface="Arial"/>
              <a:cs typeface="Arial"/>
            </a:rPr>
            <a:t>Crossover:</a:t>
          </a:r>
        </a:p>
        <a:p xmlns:a="http://schemas.openxmlformats.org/drawingml/2006/main">
          <a:pPr algn="l" rtl="0">
            <a:defRPr sz="1000"/>
          </a:pPr>
          <a:r>
            <a:rPr lang="en-US" sz="800" b="1" i="0" u="none" strike="noStrike" baseline="0">
              <a:solidFill>
                <a:srgbClr val="000000"/>
              </a:solidFill>
              <a:latin typeface="Arial"/>
              <a:cs typeface="Arial"/>
            </a:rPr>
            <a:t>   10.59%</a:t>
          </a:r>
          <a:endParaRPr lang="en-US" sz="800" b="1" i="0" u="none" strike="noStrike" baseline="0">
            <a:solidFill>
              <a:srgbClr val="000000"/>
            </a:solidFill>
            <a:latin typeface="Times New Roman"/>
            <a:cs typeface="Times New Roman"/>
          </a:endParaRPr>
        </a:p>
        <a:p xmlns:a="http://schemas.openxmlformats.org/drawingml/2006/main">
          <a:pPr algn="l" rtl="0">
            <a:defRPr sz="1000"/>
          </a:pPr>
          <a:endParaRPr lang="en-US" sz="800" b="1" i="0" u="none" strike="noStrike" baseline="0">
            <a:solidFill>
              <a:srgbClr val="000000"/>
            </a:solidFill>
            <a:latin typeface="Times New Roman"/>
            <a:cs typeface="Times New Roman"/>
          </a:endParaRPr>
        </a:p>
        <a:p xmlns:a="http://schemas.openxmlformats.org/drawingml/2006/main">
          <a:pPr algn="l" rtl="0">
            <a:defRPr sz="1000"/>
          </a:pPr>
          <a:endParaRPr lang="en-US" sz="800" b="1" i="0" u="none" strike="noStrike" baseline="0">
            <a:solidFill>
              <a:srgbClr val="000000"/>
            </a:solidFill>
            <a:latin typeface="Times New Roman"/>
            <a:cs typeface="Times New Roman"/>
          </a:endParaRPr>
        </a:p>
        <a:p xmlns:a="http://schemas.openxmlformats.org/drawingml/2006/main">
          <a:pPr algn="l" rtl="0">
            <a:defRPr sz="1000"/>
          </a:pPr>
          <a:r>
            <a:rPr lang="en-US" sz="800" b="1" i="0" u="none" strike="noStrike" baseline="0">
              <a:solidFill>
                <a:srgbClr val="000000"/>
              </a:solidFill>
              <a:latin typeface="Times New Roman"/>
              <a:cs typeface="Times New Roman"/>
            </a:rPr>
            <a:t>11.56%</a:t>
          </a:r>
          <a:endParaRPr lang="en-US" sz="1000" b="1" i="0" u="none" strike="noStrike" baseline="0">
            <a:solidFill>
              <a:srgbClr val="000000"/>
            </a:solidFill>
            <a:latin typeface="Arial"/>
            <a:cs typeface="Arial"/>
          </a:endParaRPr>
        </a:p>
        <a:p xmlns:a="http://schemas.openxmlformats.org/drawingml/2006/main">
          <a:pPr algn="l" rtl="0">
            <a:defRPr sz="1000"/>
          </a:pPr>
          <a:endParaRPr lang="en-US" sz="1000" b="1" i="0" u="none" strike="noStrike" baseline="0">
            <a:solidFill>
              <a:srgbClr val="000000"/>
            </a:solidFill>
            <a:latin typeface="Arial"/>
            <a:cs typeface="Arial"/>
          </a:endParaRPr>
        </a:p>
      </cdr:txBody>
    </cdr:sp>
  </cdr:relSizeAnchor>
  <cdr:relSizeAnchor xmlns:cdr="http://schemas.openxmlformats.org/drawingml/2006/chartDrawing">
    <cdr:from>
      <cdr:x>0.28692</cdr:x>
      <cdr:y>0.63379</cdr:y>
    </cdr:from>
    <cdr:to>
      <cdr:x>0.40389</cdr:x>
      <cdr:y>0.7241</cdr:y>
    </cdr:to>
    <cdr:sp macro="" textlink="">
      <cdr:nvSpPr>
        <cdr:cNvPr id="7170" name="Text Box 2"/>
        <cdr:cNvSpPr txBox="1">
          <a:spLocks xmlns:a="http://schemas.openxmlformats.org/drawingml/2006/main" noChangeArrowheads="1"/>
        </cdr:cNvSpPr>
      </cdr:nvSpPr>
      <cdr:spPr bwMode="auto">
        <a:xfrm xmlns:a="http://schemas.openxmlformats.org/drawingml/2006/main">
          <a:off x="937825" y="1542570"/>
          <a:ext cx="381057" cy="2193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US" sz="1000" b="1" i="0" u="none" strike="noStrike" baseline="0">
              <a:solidFill>
                <a:srgbClr val="000000"/>
              </a:solidFill>
              <a:latin typeface="Arial"/>
              <a:cs typeface="Arial"/>
            </a:rPr>
            <a:t>NPV</a:t>
          </a:r>
          <a:r>
            <a:rPr lang="en-US" sz="1000" b="1" i="0" u="none" strike="noStrike" baseline="-25000">
              <a:solidFill>
                <a:srgbClr val="000000"/>
              </a:solidFill>
              <a:latin typeface="Arial"/>
              <a:cs typeface="Arial"/>
            </a:rPr>
            <a:t>s</a:t>
          </a:r>
        </a:p>
      </cdr:txBody>
    </cdr:sp>
  </cdr:relSizeAnchor>
  <cdr:relSizeAnchor xmlns:cdr="http://schemas.openxmlformats.org/drawingml/2006/chartDrawing">
    <cdr:from>
      <cdr:x>0.34832</cdr:x>
      <cdr:y>0.37558</cdr:y>
    </cdr:from>
    <cdr:to>
      <cdr:x>0.46821</cdr:x>
      <cdr:y>0.46589</cdr:y>
    </cdr:to>
    <cdr:sp macro="" textlink="">
      <cdr:nvSpPr>
        <cdr:cNvPr id="7171" name="Text Box 3"/>
        <cdr:cNvSpPr txBox="1">
          <a:spLocks xmlns:a="http://schemas.openxmlformats.org/drawingml/2006/main" noChangeArrowheads="1"/>
        </cdr:cNvSpPr>
      </cdr:nvSpPr>
      <cdr:spPr bwMode="auto">
        <a:xfrm xmlns:a="http://schemas.openxmlformats.org/drawingml/2006/main">
          <a:off x="1137841" y="915408"/>
          <a:ext cx="390544" cy="2193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US" sz="1000" b="1" i="0" u="none" strike="noStrike" baseline="0">
              <a:solidFill>
                <a:srgbClr val="000000"/>
              </a:solidFill>
              <a:latin typeface="Arial"/>
              <a:cs typeface="Arial"/>
            </a:rPr>
            <a:t>NPV</a:t>
          </a:r>
          <a:r>
            <a:rPr lang="en-US" sz="1000" b="1" i="0" u="none" strike="noStrike" baseline="-25000">
              <a:solidFill>
                <a:srgbClr val="000000"/>
              </a:solidFill>
              <a:latin typeface="Arial"/>
              <a:cs typeface="Arial"/>
            </a:rPr>
            <a:t>L</a:t>
          </a:r>
        </a:p>
      </cdr:txBody>
    </cdr:sp>
  </cdr:relSizeAnchor>
  <cdr:relSizeAnchor xmlns:cdr="http://schemas.openxmlformats.org/drawingml/2006/chartDrawing">
    <cdr:from>
      <cdr:x>0.52378</cdr:x>
      <cdr:y>0.18438</cdr:y>
    </cdr:from>
    <cdr:to>
      <cdr:x>0.52378</cdr:x>
      <cdr:y>0.90713</cdr:y>
    </cdr:to>
    <cdr:sp macro="" textlink="">
      <cdr:nvSpPr>
        <cdr:cNvPr id="7174" name="Line 6"/>
        <cdr:cNvSpPr>
          <a:spLocks xmlns:a="http://schemas.openxmlformats.org/drawingml/2006/main" noChangeShapeType="1"/>
        </cdr:cNvSpPr>
      </cdr:nvSpPr>
      <cdr:spPr bwMode="auto">
        <a:xfrm xmlns:a="http://schemas.openxmlformats.org/drawingml/2006/main" flipH="1" flipV="1">
          <a:off x="1709426" y="451017"/>
          <a:ext cx="0" cy="1755469"/>
        </a:xfrm>
        <a:prstGeom xmlns:a="http://schemas.openxmlformats.org/drawingml/2006/main" prst="line">
          <a:avLst/>
        </a:prstGeom>
        <a:noFill xmlns:a="http://schemas.openxmlformats.org/drawingml/2006/main"/>
        <a:ln xmlns:a="http://schemas.openxmlformats.org/drawingml/2006/main" w="28575">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0.25415</cdr:x>
      <cdr:y>0.21369</cdr:y>
    </cdr:from>
    <cdr:to>
      <cdr:x>0.40025</cdr:x>
      <cdr:y>0.28815</cdr:y>
    </cdr:to>
    <cdr:sp macro="" textlink="">
      <cdr:nvSpPr>
        <cdr:cNvPr id="7175" name="Text Box 7"/>
        <cdr:cNvSpPr txBox="1">
          <a:spLocks xmlns:a="http://schemas.openxmlformats.org/drawingml/2006/main" noChangeArrowheads="1"/>
        </cdr:cNvSpPr>
      </cdr:nvSpPr>
      <cdr:spPr bwMode="auto">
        <a:xfrm xmlns:a="http://schemas.openxmlformats.org/drawingml/2006/main">
          <a:off x="831098" y="522192"/>
          <a:ext cx="475926" cy="1808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US" sz="800" b="1" i="0" u="none" strike="noStrike" baseline="0">
              <a:solidFill>
                <a:srgbClr val="000000"/>
              </a:solidFill>
              <a:latin typeface="Arial"/>
              <a:cs typeface="Arial"/>
            </a:rPr>
            <a:t>Conflict</a:t>
          </a:r>
        </a:p>
      </cdr:txBody>
    </cdr:sp>
  </cdr:relSizeAnchor>
  <cdr:relSizeAnchor xmlns:cdr="http://schemas.openxmlformats.org/drawingml/2006/chartDrawing">
    <cdr:from>
      <cdr:x>0.67304</cdr:x>
      <cdr:y>0.18198</cdr:y>
    </cdr:from>
    <cdr:to>
      <cdr:x>0.89825</cdr:x>
      <cdr:y>0.31529</cdr:y>
    </cdr:to>
    <cdr:sp macro="" textlink="">
      <cdr:nvSpPr>
        <cdr:cNvPr id="7176" name="Text Box 8"/>
        <cdr:cNvSpPr txBox="1">
          <a:spLocks xmlns:a="http://schemas.openxmlformats.org/drawingml/2006/main" noChangeArrowheads="1"/>
        </cdr:cNvSpPr>
      </cdr:nvSpPr>
      <cdr:spPr bwMode="auto">
        <a:xfrm xmlns:a="http://schemas.openxmlformats.org/drawingml/2006/main">
          <a:off x="2195630" y="445183"/>
          <a:ext cx="733654" cy="323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US" sz="800" b="1" i="0" u="none" strike="noStrike" baseline="0">
              <a:solidFill>
                <a:srgbClr val="000000"/>
              </a:solidFill>
              <a:latin typeface="Arial"/>
              <a:cs typeface="Arial"/>
            </a:rPr>
            <a:t>No conflict;</a:t>
          </a:r>
        </a:p>
        <a:p xmlns:a="http://schemas.openxmlformats.org/drawingml/2006/main">
          <a:pPr algn="l" rtl="0">
            <a:defRPr sz="1000"/>
          </a:pPr>
          <a:r>
            <a:rPr lang="en-US" sz="800" b="1" i="0" u="none" strike="noStrike" baseline="0">
              <a:solidFill>
                <a:srgbClr val="000000"/>
              </a:solidFill>
              <a:latin typeface="Arial"/>
              <a:cs typeface="Arial"/>
            </a:rPr>
            <a:t>S dominates</a:t>
          </a:r>
        </a:p>
      </cdr:txBody>
    </cdr:sp>
  </cdr:relSizeAnchor>
  <cdr:relSizeAnchor xmlns:cdr="http://schemas.openxmlformats.org/drawingml/2006/chartDrawing">
    <cdr:from>
      <cdr:x>0.54975</cdr:x>
      <cdr:y>0.24299</cdr:y>
    </cdr:from>
    <cdr:to>
      <cdr:x>0.64877</cdr:x>
      <cdr:y>0.24299</cdr:y>
    </cdr:to>
    <cdr:sp macro="" textlink="">
      <cdr:nvSpPr>
        <cdr:cNvPr id="7177" name="Line 9"/>
        <cdr:cNvSpPr>
          <a:spLocks xmlns:a="http://schemas.openxmlformats.org/drawingml/2006/main" noChangeShapeType="1"/>
        </cdr:cNvSpPr>
      </cdr:nvSpPr>
      <cdr:spPr bwMode="auto">
        <a:xfrm xmlns:a="http://schemas.openxmlformats.org/drawingml/2006/main">
          <a:off x="1794018" y="593368"/>
          <a:ext cx="322554"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0.41554</cdr:x>
      <cdr:y>0.24299</cdr:y>
    </cdr:from>
    <cdr:to>
      <cdr:x>0.50704</cdr:x>
      <cdr:y>0.24299</cdr:y>
    </cdr:to>
    <cdr:sp macro="" textlink="">
      <cdr:nvSpPr>
        <cdr:cNvPr id="7178" name="Line 10"/>
        <cdr:cNvSpPr>
          <a:spLocks xmlns:a="http://schemas.openxmlformats.org/drawingml/2006/main" noChangeShapeType="1"/>
        </cdr:cNvSpPr>
      </cdr:nvSpPr>
      <cdr:spPr bwMode="auto">
        <a:xfrm xmlns:a="http://schemas.openxmlformats.org/drawingml/2006/main" flipH="1" flipV="1">
          <a:off x="1356830" y="593368"/>
          <a:ext cx="298047"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0.54975</cdr:x>
      <cdr:y>0.50961</cdr:y>
    </cdr:from>
    <cdr:to>
      <cdr:x>0.64586</cdr:x>
      <cdr:y>0.63619</cdr:y>
    </cdr:to>
    <cdr:sp macro="" textlink="">
      <cdr:nvSpPr>
        <cdr:cNvPr id="7180" name="Line 12"/>
        <cdr:cNvSpPr>
          <a:spLocks xmlns:a="http://schemas.openxmlformats.org/drawingml/2006/main" noChangeShapeType="1"/>
        </cdr:cNvSpPr>
      </cdr:nvSpPr>
      <cdr:spPr bwMode="auto">
        <a:xfrm xmlns:a="http://schemas.openxmlformats.org/drawingml/2006/main" flipH="1">
          <a:off x="1794018" y="1240949"/>
          <a:ext cx="313068" cy="307455"/>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3"/>
  <sheetViews>
    <sheetView tabSelected="1" topLeftCell="A175" zoomScaleNormal="100" zoomScaleSheetLayoutView="100" workbookViewId="0">
      <selection activeCell="H1" sqref="H1"/>
    </sheetView>
  </sheetViews>
  <sheetFormatPr defaultColWidth="13.42578125" defaultRowHeight="12.75" x14ac:dyDescent="0.2"/>
  <cols>
    <col min="1" max="1" width="13.42578125" style="1" customWidth="1"/>
    <col min="2" max="2" width="14.42578125" style="1" customWidth="1"/>
    <col min="3" max="3" width="12.85546875" style="1" customWidth="1"/>
    <col min="4" max="4" width="13.42578125" style="1" customWidth="1"/>
    <col min="5" max="5" width="12.7109375" style="1" customWidth="1"/>
    <col min="6" max="6" width="12.28515625" style="1" customWidth="1"/>
    <col min="7" max="7" width="11" style="1" customWidth="1"/>
    <col min="8" max="8" width="10.7109375" style="1" customWidth="1"/>
    <col min="9" max="9" width="9.85546875" style="3" customWidth="1"/>
    <col min="10" max="10" width="9.42578125" style="1" customWidth="1"/>
    <col min="11" max="11" width="9.28515625" style="1" customWidth="1"/>
    <col min="12" max="12" width="9.140625" style="1" customWidth="1"/>
    <col min="13" max="16384" width="13.42578125" style="1"/>
  </cols>
  <sheetData>
    <row r="1" spans="1:16" ht="16.5" customHeight="1" x14ac:dyDescent="0.25">
      <c r="A1" s="166" t="s">
        <v>84</v>
      </c>
      <c r="B1" s="167"/>
      <c r="C1" s="167"/>
      <c r="D1" s="168"/>
      <c r="E1" s="169" t="s">
        <v>171</v>
      </c>
      <c r="F1" s="167"/>
      <c r="G1" s="170"/>
      <c r="H1" s="287" t="s">
        <v>168</v>
      </c>
    </row>
    <row r="2" spans="1:16" ht="68.25" customHeight="1" x14ac:dyDescent="0.2">
      <c r="A2" s="288" t="s">
        <v>120</v>
      </c>
      <c r="B2" s="289"/>
      <c r="C2" s="289"/>
      <c r="D2" s="289"/>
      <c r="E2" s="289"/>
      <c r="F2" s="289"/>
      <c r="G2" s="289"/>
      <c r="H2" s="290"/>
      <c r="I2" s="202"/>
    </row>
    <row r="3" spans="1:16" ht="69.75" customHeight="1" x14ac:dyDescent="0.2">
      <c r="A3" s="288" t="s">
        <v>172</v>
      </c>
      <c r="B3" s="289"/>
      <c r="C3" s="289"/>
      <c r="D3" s="289"/>
      <c r="E3" s="289"/>
      <c r="F3" s="289"/>
      <c r="G3" s="289"/>
      <c r="H3" s="290"/>
      <c r="I3" s="202"/>
      <c r="P3" s="35"/>
    </row>
    <row r="4" spans="1:16" ht="28.5" customHeight="1" x14ac:dyDescent="0.2">
      <c r="A4" s="291" t="s">
        <v>169</v>
      </c>
      <c r="B4" s="292"/>
      <c r="C4" s="292"/>
      <c r="D4" s="292"/>
      <c r="E4" s="292"/>
      <c r="F4" s="292"/>
      <c r="G4" s="292"/>
      <c r="H4" s="293"/>
      <c r="I4" s="202"/>
      <c r="P4" s="35"/>
    </row>
    <row r="5" spans="1:16" ht="41.25" customHeight="1" x14ac:dyDescent="0.2">
      <c r="A5" s="288" t="s">
        <v>170</v>
      </c>
      <c r="B5" s="289"/>
      <c r="C5" s="289"/>
      <c r="D5" s="289"/>
      <c r="E5" s="289"/>
      <c r="F5" s="289"/>
      <c r="G5" s="289"/>
      <c r="H5" s="290"/>
      <c r="I5" s="202"/>
      <c r="P5" s="35"/>
    </row>
    <row r="6" spans="1:16" ht="19.5" customHeight="1" x14ac:dyDescent="0.2">
      <c r="A6" s="157" t="s">
        <v>85</v>
      </c>
      <c r="B6" s="158"/>
      <c r="C6" s="158"/>
      <c r="D6" s="158"/>
      <c r="E6" s="158"/>
      <c r="F6" s="158"/>
      <c r="G6" s="158"/>
      <c r="H6" s="159"/>
      <c r="I6" s="1"/>
      <c r="P6" s="35"/>
    </row>
    <row r="7" spans="1:16" ht="12.75" customHeight="1" x14ac:dyDescent="0.2">
      <c r="A7" s="160" t="s">
        <v>121</v>
      </c>
      <c r="B7" s="138"/>
      <c r="C7" s="138"/>
      <c r="D7" s="138"/>
      <c r="E7" s="138"/>
      <c r="F7" s="138"/>
      <c r="G7" s="138"/>
      <c r="H7" s="139"/>
      <c r="I7" s="1"/>
      <c r="P7" s="35"/>
    </row>
    <row r="8" spans="1:16" ht="12.75" customHeight="1" x14ac:dyDescent="0.2">
      <c r="A8" s="160" t="s">
        <v>93</v>
      </c>
      <c r="B8" s="138"/>
      <c r="C8" s="138"/>
      <c r="D8" s="138"/>
      <c r="E8" s="138"/>
      <c r="F8" s="138"/>
      <c r="G8" s="138"/>
      <c r="H8" s="139"/>
      <c r="I8" s="1"/>
      <c r="P8" s="35"/>
    </row>
    <row r="9" spans="1:16" ht="12.75" customHeight="1" x14ac:dyDescent="0.2">
      <c r="A9" s="161" t="s">
        <v>133</v>
      </c>
      <c r="B9" s="142"/>
      <c r="C9" s="142"/>
      <c r="D9" s="142"/>
      <c r="E9" s="142"/>
      <c r="F9" s="142"/>
      <c r="G9" s="142"/>
      <c r="H9" s="143"/>
      <c r="I9" s="1"/>
      <c r="P9" s="35"/>
    </row>
    <row r="10" spans="1:16" ht="18.75" customHeight="1" x14ac:dyDescent="0.25">
      <c r="A10" s="166" t="s">
        <v>3</v>
      </c>
      <c r="B10" s="190"/>
      <c r="C10" s="190"/>
      <c r="D10" s="190"/>
      <c r="E10" s="190"/>
      <c r="F10" s="190"/>
      <c r="G10" s="190"/>
      <c r="H10" s="191"/>
      <c r="I10" s="1"/>
      <c r="P10" s="35"/>
    </row>
    <row r="11" spans="1:16" ht="16.5" customHeight="1" x14ac:dyDescent="0.2">
      <c r="A11" s="1" t="s">
        <v>1</v>
      </c>
      <c r="B11" s="25" t="s">
        <v>62</v>
      </c>
      <c r="C11" s="200">
        <v>0.1</v>
      </c>
      <c r="D11" s="4" t="s">
        <v>2</v>
      </c>
      <c r="E11" s="201">
        <v>0.4</v>
      </c>
      <c r="I11" s="1"/>
      <c r="P11" s="35"/>
    </row>
    <row r="12" spans="1:16" ht="12.75" customHeight="1" x14ac:dyDescent="0.2">
      <c r="I12" s="1"/>
      <c r="P12" s="35"/>
    </row>
    <row r="13" spans="1:16" ht="18" customHeight="1" x14ac:dyDescent="0.25">
      <c r="A13" s="28" t="s">
        <v>33</v>
      </c>
      <c r="B13" s="52"/>
      <c r="C13" s="49" t="s">
        <v>28</v>
      </c>
      <c r="D13" s="49">
        <v>0</v>
      </c>
      <c r="E13" s="49">
        <v>1</v>
      </c>
      <c r="F13" s="49">
        <v>2</v>
      </c>
      <c r="G13" s="49">
        <v>3</v>
      </c>
      <c r="H13" s="49">
        <v>4</v>
      </c>
      <c r="I13" s="1"/>
      <c r="P13" s="35"/>
    </row>
    <row r="14" spans="1:16" ht="12.75" customHeight="1" x14ac:dyDescent="0.2">
      <c r="A14" s="68" t="s">
        <v>50</v>
      </c>
      <c r="B14" s="69"/>
      <c r="D14" s="56">
        <v>-100000</v>
      </c>
      <c r="E14" s="57"/>
      <c r="F14" s="57"/>
      <c r="G14" s="57"/>
      <c r="H14" s="57"/>
      <c r="I14" s="1"/>
      <c r="P14" s="35"/>
    </row>
    <row r="15" spans="1:16" ht="12.75" customHeight="1" x14ac:dyDescent="0.2">
      <c r="A15" s="25" t="s">
        <v>78</v>
      </c>
      <c r="D15" s="57"/>
      <c r="E15" s="58">
        <v>170450</v>
      </c>
      <c r="F15" s="58">
        <v>58333.333333333328</v>
      </c>
      <c r="G15" s="58">
        <v>20000</v>
      </c>
      <c r="H15" s="58">
        <v>20000</v>
      </c>
      <c r="I15" s="1"/>
      <c r="P15" s="35"/>
    </row>
    <row r="16" spans="1:16" ht="12.75" customHeight="1" x14ac:dyDescent="0.2">
      <c r="A16" s="25" t="s">
        <v>82</v>
      </c>
      <c r="D16" s="57"/>
      <c r="E16" s="58">
        <v>50000</v>
      </c>
      <c r="F16" s="58">
        <v>25000</v>
      </c>
      <c r="G16" s="58">
        <v>20000</v>
      </c>
      <c r="H16" s="58">
        <v>20000</v>
      </c>
      <c r="I16" s="1"/>
      <c r="P16" s="35"/>
    </row>
    <row r="17" spans="1:16" ht="12.75" customHeight="1" x14ac:dyDescent="0.2">
      <c r="A17" s="25" t="s">
        <v>86</v>
      </c>
      <c r="D17" s="57"/>
      <c r="E17" s="203"/>
      <c r="F17" s="203"/>
      <c r="G17" s="203"/>
      <c r="H17" s="203"/>
      <c r="I17" s="1"/>
      <c r="P17" s="35"/>
    </row>
    <row r="18" spans="1:16" ht="12.75" customHeight="1" x14ac:dyDescent="0.2">
      <c r="A18" s="25" t="s">
        <v>79</v>
      </c>
      <c r="D18" s="57"/>
      <c r="E18" s="204"/>
      <c r="F18" s="204"/>
      <c r="G18" s="204"/>
      <c r="H18" s="204"/>
      <c r="I18" s="1"/>
      <c r="P18" s="35"/>
    </row>
    <row r="19" spans="1:16" ht="12.75" customHeight="1" x14ac:dyDescent="0.2">
      <c r="A19" s="25" t="s">
        <v>83</v>
      </c>
      <c r="D19" s="57"/>
      <c r="E19" s="203"/>
      <c r="F19" s="203"/>
      <c r="G19" s="203"/>
      <c r="H19" s="203"/>
      <c r="I19" s="1"/>
      <c r="P19" s="35"/>
    </row>
    <row r="20" spans="1:16" ht="12.75" customHeight="1" x14ac:dyDescent="0.2">
      <c r="A20" s="25" t="s">
        <v>80</v>
      </c>
      <c r="D20" s="57"/>
      <c r="E20" s="204"/>
      <c r="F20" s="204"/>
      <c r="G20" s="204"/>
      <c r="H20" s="204"/>
      <c r="I20" s="1"/>
      <c r="P20" s="35"/>
    </row>
    <row r="21" spans="1:16" ht="12.75" customHeight="1" x14ac:dyDescent="0.2">
      <c r="A21" s="25" t="s">
        <v>47</v>
      </c>
      <c r="D21" s="57"/>
      <c r="E21" s="204"/>
      <c r="F21" s="204"/>
      <c r="G21" s="204"/>
      <c r="H21" s="204"/>
      <c r="I21" s="1"/>
      <c r="P21" s="35"/>
    </row>
    <row r="22" spans="1:16" ht="12.75" customHeight="1" thickBot="1" x14ac:dyDescent="0.25">
      <c r="B22" s="25" t="s">
        <v>81</v>
      </c>
      <c r="D22" s="214"/>
      <c r="E22" s="214"/>
      <c r="F22" s="214"/>
      <c r="G22" s="214"/>
      <c r="H22" s="214"/>
      <c r="I22" s="1"/>
      <c r="P22" s="35"/>
    </row>
    <row r="23" spans="1:16" ht="5.25" customHeight="1" thickTop="1" x14ac:dyDescent="0.2">
      <c r="D23" s="4"/>
      <c r="E23" s="4"/>
      <c r="F23" s="4"/>
      <c r="G23" s="4"/>
      <c r="H23" s="4"/>
      <c r="I23" s="1"/>
      <c r="P23" s="35"/>
    </row>
    <row r="24" spans="1:16" ht="5.25" customHeight="1" x14ac:dyDescent="0.2">
      <c r="D24" s="4"/>
      <c r="E24" s="4"/>
      <c r="F24" s="4"/>
      <c r="G24" s="4"/>
      <c r="H24" s="4"/>
      <c r="I24" s="1"/>
      <c r="P24" s="35"/>
    </row>
    <row r="25" spans="1:16" ht="18" customHeight="1" x14ac:dyDescent="0.25">
      <c r="A25" s="70" t="s">
        <v>0</v>
      </c>
      <c r="B25" s="52"/>
      <c r="C25" s="49" t="s">
        <v>28</v>
      </c>
      <c r="D25" s="49">
        <v>0</v>
      </c>
      <c r="E25" s="49">
        <v>1</v>
      </c>
      <c r="F25" s="49">
        <v>2</v>
      </c>
      <c r="G25" s="49">
        <v>3</v>
      </c>
      <c r="H25" s="49">
        <v>4</v>
      </c>
      <c r="P25" s="35"/>
    </row>
    <row r="26" spans="1:16" ht="12.75" customHeight="1" x14ac:dyDescent="0.2">
      <c r="A26" s="68" t="s">
        <v>50</v>
      </c>
      <c r="B26" s="69"/>
      <c r="D26" s="63">
        <f>D14</f>
        <v>-100000</v>
      </c>
      <c r="E26" s="172"/>
      <c r="F26" s="172"/>
      <c r="G26" s="172"/>
      <c r="H26" s="172"/>
      <c r="I26" s="3" t="s">
        <v>134</v>
      </c>
      <c r="P26" s="35"/>
    </row>
    <row r="27" spans="1:16" ht="12.75" customHeight="1" x14ac:dyDescent="0.2">
      <c r="A27" s="25" t="s">
        <v>78</v>
      </c>
      <c r="D27" s="172"/>
      <c r="E27" s="173">
        <v>20000</v>
      </c>
      <c r="F27" s="173">
        <v>36666.666666666657</v>
      </c>
      <c r="G27" s="173">
        <v>116666.66666666667</v>
      </c>
      <c r="H27" s="173">
        <v>209583.33333333334</v>
      </c>
      <c r="P27" s="35"/>
    </row>
    <row r="28" spans="1:16" ht="12.75" customHeight="1" x14ac:dyDescent="0.2">
      <c r="A28" s="25" t="s">
        <v>82</v>
      </c>
      <c r="D28" s="172"/>
      <c r="E28" s="173">
        <v>20000</v>
      </c>
      <c r="F28" s="173">
        <v>20000</v>
      </c>
      <c r="G28" s="173">
        <v>50000</v>
      </c>
      <c r="H28" s="173">
        <v>100000</v>
      </c>
      <c r="P28" s="35"/>
    </row>
    <row r="29" spans="1:16" ht="12.75" customHeight="1" x14ac:dyDescent="0.2">
      <c r="A29" s="25" t="s">
        <v>86</v>
      </c>
      <c r="D29" s="172"/>
      <c r="E29" s="203"/>
      <c r="F29" s="203"/>
      <c r="G29" s="203"/>
      <c r="H29" s="203"/>
      <c r="P29" s="35"/>
    </row>
    <row r="30" spans="1:16" ht="12.75" customHeight="1" x14ac:dyDescent="0.2">
      <c r="A30" s="25" t="s">
        <v>79</v>
      </c>
      <c r="D30" s="172"/>
      <c r="E30" s="204"/>
      <c r="F30" s="204"/>
      <c r="G30" s="204"/>
      <c r="H30" s="204"/>
      <c r="P30" s="35"/>
    </row>
    <row r="31" spans="1:16" ht="12.75" customHeight="1" x14ac:dyDescent="0.2">
      <c r="A31" s="25" t="s">
        <v>83</v>
      </c>
      <c r="B31" s="67">
        <f>E11</f>
        <v>0.4</v>
      </c>
      <c r="D31" s="172"/>
      <c r="E31" s="203"/>
      <c r="F31" s="203"/>
      <c r="G31" s="203"/>
      <c r="H31" s="203"/>
      <c r="P31" s="35"/>
    </row>
    <row r="32" spans="1:16" ht="12.75" customHeight="1" x14ac:dyDescent="0.2">
      <c r="A32" s="25" t="s">
        <v>80</v>
      </c>
      <c r="D32" s="172"/>
      <c r="E32" s="204"/>
      <c r="F32" s="204"/>
      <c r="G32" s="204"/>
      <c r="H32" s="204"/>
      <c r="P32" s="35"/>
    </row>
    <row r="33" spans="1:17" ht="12.75" customHeight="1" x14ac:dyDescent="0.2">
      <c r="A33" s="25" t="s">
        <v>47</v>
      </c>
      <c r="D33" s="172"/>
      <c r="E33" s="204"/>
      <c r="F33" s="204"/>
      <c r="G33" s="204"/>
      <c r="H33" s="204"/>
      <c r="P33" s="35"/>
    </row>
    <row r="34" spans="1:17" ht="12.75" customHeight="1" x14ac:dyDescent="0.2">
      <c r="B34" s="25" t="s">
        <v>81</v>
      </c>
      <c r="D34" s="215"/>
      <c r="E34" s="215"/>
      <c r="F34" s="215"/>
      <c r="G34" s="215"/>
      <c r="H34" s="215"/>
      <c r="P34" s="35"/>
    </row>
    <row r="35" spans="1:17" ht="47.25" customHeight="1" x14ac:dyDescent="0.2">
      <c r="A35" s="324" t="s">
        <v>135</v>
      </c>
      <c r="B35" s="325"/>
      <c r="C35" s="325"/>
      <c r="D35" s="325"/>
      <c r="E35" s="325"/>
      <c r="F35" s="325"/>
      <c r="G35" s="325"/>
      <c r="H35" s="326"/>
      <c r="P35" s="35"/>
    </row>
    <row r="36" spans="1:17" ht="17.25" customHeight="1" x14ac:dyDescent="0.25">
      <c r="A36" s="150" t="s">
        <v>27</v>
      </c>
      <c r="B36" s="135"/>
      <c r="C36" s="135"/>
      <c r="D36" s="135"/>
      <c r="E36" s="135"/>
      <c r="F36" s="135"/>
      <c r="G36" s="135"/>
      <c r="H36" s="136"/>
      <c r="P36" s="35"/>
    </row>
    <row r="37" spans="1:17" ht="12.75" customHeight="1" x14ac:dyDescent="0.2">
      <c r="A37" s="151" t="s">
        <v>119</v>
      </c>
      <c r="B37" s="152"/>
      <c r="C37" s="152"/>
      <c r="D37" s="152"/>
      <c r="E37" s="152"/>
      <c r="F37" s="152"/>
      <c r="G37" s="152"/>
      <c r="H37" s="153"/>
      <c r="P37" s="35"/>
    </row>
    <row r="38" spans="1:17" ht="12.75" customHeight="1" x14ac:dyDescent="0.2">
      <c r="A38" s="151" t="s">
        <v>87</v>
      </c>
      <c r="B38" s="152"/>
      <c r="C38" s="152"/>
      <c r="D38" s="152"/>
      <c r="E38" s="152"/>
      <c r="F38" s="152"/>
      <c r="G38" s="152"/>
      <c r="H38" s="153"/>
      <c r="P38" s="35"/>
    </row>
    <row r="39" spans="1:17" ht="12.75" customHeight="1" x14ac:dyDescent="0.2">
      <c r="A39" s="154" t="s">
        <v>88</v>
      </c>
      <c r="B39" s="155"/>
      <c r="C39" s="155"/>
      <c r="D39" s="155"/>
      <c r="E39" s="155"/>
      <c r="F39" s="155"/>
      <c r="G39" s="155"/>
      <c r="H39" s="156"/>
      <c r="I39" s="1"/>
      <c r="P39" s="35"/>
    </row>
    <row r="40" spans="1:17" ht="12.75" customHeight="1" x14ac:dyDescent="0.2">
      <c r="A40" s="59"/>
      <c r="B40" s="27"/>
      <c r="C40" s="27"/>
      <c r="D40" s="27"/>
      <c r="E40" s="27"/>
      <c r="F40" s="27"/>
      <c r="G40" s="27"/>
      <c r="H40" s="27"/>
      <c r="I40" s="1"/>
    </row>
    <row r="41" spans="1:17" x14ac:dyDescent="0.2">
      <c r="A41" s="144" t="s">
        <v>94</v>
      </c>
      <c r="B41" s="149"/>
      <c r="C41" s="135"/>
      <c r="D41" s="135"/>
      <c r="E41" s="135"/>
      <c r="F41" s="135"/>
      <c r="G41" s="135"/>
      <c r="H41" s="136"/>
      <c r="I41" s="4"/>
    </row>
    <row r="42" spans="1:17" ht="78" customHeight="1" x14ac:dyDescent="0.25">
      <c r="A42" s="321" t="s">
        <v>173</v>
      </c>
      <c r="B42" s="322"/>
      <c r="C42" s="322"/>
      <c r="D42" s="322"/>
      <c r="E42" s="322"/>
      <c r="F42" s="322"/>
      <c r="G42" s="322"/>
      <c r="H42" s="323"/>
      <c r="I42" s="91"/>
      <c r="J42" s="92"/>
      <c r="K42" s="92"/>
      <c r="L42" s="92"/>
      <c r="M42" s="92"/>
      <c r="N42" s="92"/>
      <c r="O42" s="92"/>
    </row>
    <row r="43" spans="1:17" ht="72" customHeight="1" x14ac:dyDescent="0.2">
      <c r="A43" s="327" t="s">
        <v>174</v>
      </c>
      <c r="B43" s="328"/>
      <c r="C43" s="328"/>
      <c r="D43" s="328"/>
      <c r="E43" s="328"/>
      <c r="F43" s="328"/>
      <c r="G43" s="328"/>
      <c r="H43" s="329"/>
      <c r="I43" s="88"/>
      <c r="J43" s="88"/>
      <c r="K43" s="88"/>
      <c r="L43" s="88"/>
      <c r="M43" s="88"/>
      <c r="N43" s="88"/>
      <c r="O43" s="88"/>
      <c r="P43" s="55"/>
    </row>
    <row r="44" spans="1:17" ht="9.75" customHeight="1" x14ac:dyDescent="0.2">
      <c r="A44" s="3"/>
      <c r="I44" s="88"/>
      <c r="J44" s="88"/>
      <c r="K44" s="88"/>
      <c r="L44" s="88"/>
      <c r="M44" s="88"/>
      <c r="N44" s="88"/>
      <c r="O44" s="88"/>
      <c r="P44" s="55"/>
    </row>
    <row r="45" spans="1:17" ht="16.5" customHeight="1" x14ac:dyDescent="0.2">
      <c r="A45" s="2" t="s">
        <v>33</v>
      </c>
      <c r="B45" s="49" t="s">
        <v>28</v>
      </c>
      <c r="C45" s="49">
        <v>0</v>
      </c>
      <c r="D45" s="49">
        <v>1</v>
      </c>
      <c r="E45" s="49">
        <v>2</v>
      </c>
      <c r="F45" s="49">
        <v>3</v>
      </c>
      <c r="G45" s="49">
        <v>4</v>
      </c>
      <c r="H45" s="171"/>
      <c r="I45" s="88"/>
      <c r="J45" s="88"/>
      <c r="K45" s="88"/>
      <c r="L45" s="88"/>
      <c r="M45" s="88"/>
      <c r="N45" s="88"/>
      <c r="O45" s="88"/>
      <c r="P45" s="55"/>
    </row>
    <row r="46" spans="1:17" x14ac:dyDescent="0.2">
      <c r="A46" s="98" t="s">
        <v>89</v>
      </c>
      <c r="B46" s="90"/>
      <c r="C46" s="205"/>
      <c r="D46" s="205"/>
      <c r="E46" s="205"/>
      <c r="F46" s="205"/>
      <c r="G46" s="205"/>
      <c r="H46" s="7"/>
      <c r="I46" s="88"/>
      <c r="J46" s="88"/>
      <c r="K46" s="88"/>
      <c r="L46" s="88"/>
      <c r="M46" s="88"/>
      <c r="N46" s="88"/>
      <c r="O46" s="88"/>
      <c r="P46" s="55"/>
    </row>
    <row r="47" spans="1:17" ht="12.75" customHeight="1" x14ac:dyDescent="0.2">
      <c r="A47" s="25" t="s">
        <v>90</v>
      </c>
      <c r="C47" s="206"/>
      <c r="D47" s="206"/>
      <c r="E47" s="206"/>
      <c r="F47" s="206"/>
      <c r="G47" s="206"/>
      <c r="H47" s="14"/>
      <c r="I47" s="89"/>
      <c r="J47" s="89"/>
      <c r="K47" s="89"/>
      <c r="L47" s="89"/>
      <c r="M47" s="89"/>
      <c r="N47" s="89"/>
      <c r="O47" s="93"/>
      <c r="P47" s="8"/>
      <c r="Q47" s="6"/>
    </row>
    <row r="48" spans="1:17" ht="15.75" x14ac:dyDescent="0.25">
      <c r="A48" s="174" t="s">
        <v>44</v>
      </c>
      <c r="B48" s="249"/>
      <c r="C48" s="216"/>
      <c r="D48" s="216"/>
      <c r="E48" s="216"/>
      <c r="F48" s="216"/>
      <c r="G48" s="216"/>
      <c r="H48" s="97" t="s">
        <v>122</v>
      </c>
      <c r="I48" s="89"/>
      <c r="J48" s="89"/>
      <c r="K48" s="89"/>
      <c r="L48" s="89"/>
      <c r="M48" s="89"/>
      <c r="N48" s="89"/>
      <c r="O48" s="93"/>
      <c r="P48" s="8"/>
      <c r="Q48" s="6"/>
    </row>
    <row r="49" spans="1:17" ht="13.5" customHeight="1" x14ac:dyDescent="0.2">
      <c r="A49" s="330" t="s">
        <v>164</v>
      </c>
      <c r="B49" s="331"/>
      <c r="C49" s="331"/>
      <c r="D49" s="331"/>
      <c r="E49" s="331"/>
      <c r="F49" s="331"/>
      <c r="G49" s="331"/>
      <c r="H49" s="332"/>
      <c r="J49" s="89"/>
      <c r="K49" s="89"/>
      <c r="L49" s="89"/>
      <c r="M49" s="89"/>
      <c r="N49" s="89"/>
      <c r="O49" s="93"/>
      <c r="P49" s="8"/>
      <c r="Q49" s="16"/>
    </row>
    <row r="50" spans="1:17" ht="16.5" customHeight="1" x14ac:dyDescent="0.2">
      <c r="A50" s="317" t="s">
        <v>165</v>
      </c>
      <c r="B50" s="318"/>
      <c r="C50" s="318"/>
      <c r="D50" s="318"/>
      <c r="E50" s="318"/>
      <c r="F50" s="318"/>
      <c r="G50" s="318"/>
      <c r="H50" s="319"/>
      <c r="J50" s="44"/>
      <c r="K50" s="44"/>
      <c r="L50" s="44"/>
      <c r="M50" s="44"/>
      <c r="N50" s="44"/>
      <c r="O50" s="93"/>
      <c r="P50" s="44"/>
      <c r="Q50" s="16"/>
    </row>
    <row r="51" spans="1:17" ht="69.75" customHeight="1" x14ac:dyDescent="0.2">
      <c r="A51" s="294" t="s">
        <v>166</v>
      </c>
      <c r="B51" s="295"/>
      <c r="C51" s="295"/>
      <c r="D51" s="295"/>
      <c r="E51" s="295"/>
      <c r="F51" s="295"/>
      <c r="G51" s="295"/>
      <c r="H51" s="320"/>
      <c r="J51" s="44"/>
      <c r="K51" s="44"/>
      <c r="L51" s="44"/>
      <c r="M51" s="44"/>
      <c r="N51" s="44"/>
      <c r="O51" s="93"/>
      <c r="P51" s="44"/>
      <c r="Q51" s="16"/>
    </row>
    <row r="52" spans="1:17" ht="12.75" customHeight="1" x14ac:dyDescent="0.2">
      <c r="A52" s="2" t="s">
        <v>0</v>
      </c>
      <c r="B52" s="49" t="s">
        <v>28</v>
      </c>
      <c r="C52" s="49">
        <v>0</v>
      </c>
      <c r="D52" s="49">
        <v>1</v>
      </c>
      <c r="E52" s="49">
        <v>2</v>
      </c>
      <c r="F52" s="49">
        <v>3</v>
      </c>
      <c r="G52" s="49">
        <v>4</v>
      </c>
      <c r="H52" s="15"/>
      <c r="I52" s="44"/>
      <c r="J52" s="44"/>
      <c r="K52" s="44"/>
      <c r="L52" s="44"/>
      <c r="M52" s="44"/>
      <c r="N52" s="44"/>
      <c r="O52" s="93"/>
      <c r="P52" s="8"/>
      <c r="Q52" s="16"/>
    </row>
    <row r="53" spans="1:17" ht="12.75" customHeight="1" x14ac:dyDescent="0.2">
      <c r="A53" s="98" t="s">
        <v>89</v>
      </c>
      <c r="B53" s="90"/>
      <c r="C53" s="205"/>
      <c r="D53" s="205"/>
      <c r="E53" s="205"/>
      <c r="F53" s="205"/>
      <c r="G53" s="205"/>
      <c r="H53" s="15"/>
      <c r="I53" s="8"/>
      <c r="J53" s="8"/>
      <c r="K53" s="8"/>
      <c r="L53" s="8"/>
      <c r="M53" s="8"/>
      <c r="N53" s="8"/>
      <c r="O53" s="8"/>
      <c r="P53" s="8"/>
      <c r="Q53" s="16"/>
    </row>
    <row r="54" spans="1:17" ht="12.75" customHeight="1" x14ac:dyDescent="0.2">
      <c r="A54" s="25" t="s">
        <v>90</v>
      </c>
      <c r="C54" s="206"/>
      <c r="D54" s="206"/>
      <c r="E54" s="206"/>
      <c r="F54" s="206"/>
      <c r="G54" s="206"/>
      <c r="H54" s="15"/>
      <c r="I54" s="8"/>
      <c r="J54" s="8"/>
      <c r="K54" s="8"/>
      <c r="L54" s="8"/>
      <c r="M54" s="8"/>
      <c r="N54" s="8"/>
      <c r="O54" s="8"/>
      <c r="P54" s="8"/>
      <c r="Q54" s="16"/>
    </row>
    <row r="55" spans="1:17" ht="12" customHeight="1" x14ac:dyDescent="0.2">
      <c r="A55" s="175" t="s">
        <v>44</v>
      </c>
      <c r="B55" s="217"/>
      <c r="C55" s="216"/>
      <c r="D55" s="216"/>
      <c r="E55" s="216"/>
      <c r="F55" s="216"/>
      <c r="G55" s="216"/>
      <c r="H55" s="15"/>
      <c r="I55" s="8"/>
      <c r="J55" s="8"/>
      <c r="K55" s="8"/>
      <c r="L55" s="8"/>
      <c r="M55" s="8"/>
      <c r="N55" s="8"/>
      <c r="O55" s="8"/>
      <c r="P55" s="8"/>
      <c r="Q55" s="16"/>
    </row>
    <row r="56" spans="1:17" ht="12.75" customHeight="1" x14ac:dyDescent="0.2">
      <c r="A56" s="144" t="s">
        <v>137</v>
      </c>
      <c r="B56" s="145"/>
      <c r="C56" s="146"/>
      <c r="D56" s="146"/>
      <c r="E56" s="146"/>
      <c r="F56" s="146"/>
      <c r="G56" s="146"/>
      <c r="H56" s="147"/>
      <c r="I56" s="8"/>
      <c r="J56" s="8"/>
      <c r="K56" s="8"/>
      <c r="L56" s="8"/>
      <c r="M56" s="8"/>
      <c r="N56" s="8"/>
      <c r="O56" s="8"/>
      <c r="P56" s="8"/>
      <c r="Q56" s="16"/>
    </row>
    <row r="57" spans="1:17" ht="53.25" customHeight="1" x14ac:dyDescent="0.2">
      <c r="A57" s="294" t="s">
        <v>167</v>
      </c>
      <c r="B57" s="295"/>
      <c r="C57" s="295"/>
      <c r="D57" s="295"/>
      <c r="E57" s="295"/>
      <c r="F57" s="295"/>
      <c r="G57" s="295"/>
      <c r="H57" s="320"/>
      <c r="I57" s="8"/>
      <c r="J57" s="8"/>
      <c r="K57" s="8"/>
      <c r="L57" s="8"/>
      <c r="M57" s="8"/>
      <c r="N57" s="8"/>
      <c r="O57" s="8"/>
      <c r="P57" s="8"/>
      <c r="Q57" s="16"/>
    </row>
    <row r="58" spans="1:17" ht="12.75" customHeight="1" x14ac:dyDescent="0.2">
      <c r="A58" s="2" t="s">
        <v>33</v>
      </c>
      <c r="H58" s="15"/>
      <c r="I58" s="8"/>
      <c r="J58" s="8"/>
      <c r="K58" s="8"/>
      <c r="L58" s="8"/>
      <c r="M58" s="8"/>
      <c r="N58" s="8"/>
      <c r="O58" s="8"/>
      <c r="P58" s="8"/>
      <c r="Q58" s="16"/>
    </row>
    <row r="59" spans="1:17" ht="12.75" customHeight="1" x14ac:dyDescent="0.2">
      <c r="A59" s="49" t="s">
        <v>28</v>
      </c>
      <c r="B59" s="49"/>
      <c r="C59" s="49">
        <v>0</v>
      </c>
      <c r="D59" s="49">
        <v>1</v>
      </c>
      <c r="E59" s="49">
        <v>2</v>
      </c>
      <c r="F59" s="49">
        <v>3</v>
      </c>
      <c r="G59" s="49">
        <v>4</v>
      </c>
      <c r="H59" s="15"/>
      <c r="I59" s="8"/>
      <c r="J59" s="8"/>
      <c r="K59" s="8"/>
      <c r="L59" s="8"/>
      <c r="M59" s="8"/>
      <c r="N59" s="8"/>
      <c r="O59" s="8"/>
      <c r="P59" s="8"/>
      <c r="Q59" s="16"/>
    </row>
    <row r="60" spans="1:17" ht="12.75" customHeight="1" x14ac:dyDescent="0.2">
      <c r="A60" s="98" t="s">
        <v>89</v>
      </c>
      <c r="B60" s="90"/>
      <c r="C60" s="205"/>
      <c r="D60" s="205"/>
      <c r="E60" s="205"/>
      <c r="F60" s="205"/>
      <c r="G60" s="205"/>
      <c r="H60" s="15"/>
      <c r="I60" s="8"/>
      <c r="J60" s="8"/>
      <c r="K60" s="8"/>
      <c r="L60" s="8"/>
      <c r="M60" s="8"/>
      <c r="N60" s="8"/>
      <c r="O60" s="8"/>
      <c r="P60" s="8"/>
      <c r="Q60" s="16"/>
    </row>
    <row r="61" spans="1:17" ht="12.75" customHeight="1" x14ac:dyDescent="0.2">
      <c r="A61" s="68" t="s">
        <v>138</v>
      </c>
      <c r="B61" s="68"/>
      <c r="C61" s="206"/>
      <c r="D61" s="206"/>
      <c r="E61" s="206"/>
      <c r="F61" s="206"/>
      <c r="G61" s="206"/>
      <c r="H61" s="15"/>
      <c r="I61" s="8"/>
      <c r="J61" s="8"/>
      <c r="K61" s="8"/>
      <c r="L61" s="8"/>
      <c r="M61" s="8"/>
      <c r="N61" s="8"/>
      <c r="O61" s="8"/>
      <c r="P61" s="8"/>
      <c r="Q61" s="16"/>
    </row>
    <row r="62" spans="1:17" ht="12.75" customHeight="1" x14ac:dyDescent="0.2">
      <c r="A62" s="25" t="s">
        <v>146</v>
      </c>
      <c r="C62" s="206"/>
      <c r="D62" s="206"/>
      <c r="E62" s="206"/>
      <c r="F62" s="206"/>
      <c r="G62" s="206"/>
      <c r="H62" s="15"/>
      <c r="I62" s="8"/>
      <c r="J62" s="8"/>
      <c r="K62" s="8"/>
      <c r="L62" s="8"/>
      <c r="M62" s="8"/>
      <c r="N62" s="8"/>
      <c r="O62" s="8"/>
      <c r="P62" s="8"/>
      <c r="Q62" s="16"/>
    </row>
    <row r="63" spans="1:17" ht="12.75" customHeight="1" x14ac:dyDescent="0.2">
      <c r="A63" s="175" t="s">
        <v>139</v>
      </c>
      <c r="B63" s="217"/>
      <c r="C63" s="216"/>
      <c r="D63" s="216"/>
      <c r="E63" s="216"/>
      <c r="F63" s="216"/>
      <c r="G63" s="216"/>
      <c r="H63" s="15"/>
      <c r="I63" s="8"/>
      <c r="J63" s="8"/>
      <c r="K63" s="8"/>
      <c r="L63" s="8"/>
      <c r="M63" s="8"/>
      <c r="N63" s="8"/>
      <c r="O63" s="8"/>
      <c r="P63" s="8"/>
      <c r="Q63" s="16"/>
    </row>
    <row r="64" spans="1:17" ht="12.75" customHeight="1" x14ac:dyDescent="0.2">
      <c r="A64" s="6"/>
      <c r="B64" s="65"/>
      <c r="C64" s="29"/>
      <c r="D64" s="29"/>
      <c r="E64" s="29"/>
      <c r="F64" s="29"/>
      <c r="G64" s="29"/>
      <c r="H64" s="15"/>
      <c r="I64" s="8"/>
      <c r="J64" s="8"/>
      <c r="K64" s="8"/>
      <c r="L64" s="8"/>
      <c r="M64" s="8"/>
      <c r="N64" s="8"/>
      <c r="O64" s="8"/>
      <c r="P64" s="8"/>
      <c r="Q64" s="16"/>
    </row>
    <row r="65" spans="1:17" ht="12.75" customHeight="1" x14ac:dyDescent="0.2">
      <c r="A65" s="176" t="s">
        <v>0</v>
      </c>
      <c r="B65" s="4"/>
      <c r="H65" s="15"/>
      <c r="I65" s="8"/>
      <c r="J65" s="8"/>
      <c r="K65" s="8"/>
      <c r="L65" s="8"/>
      <c r="M65" s="8"/>
      <c r="N65" s="8"/>
      <c r="O65" s="8"/>
      <c r="P65" s="8"/>
      <c r="Q65" s="16"/>
    </row>
    <row r="66" spans="1:17" ht="12.75" customHeight="1" x14ac:dyDescent="0.2">
      <c r="A66" s="4"/>
      <c r="B66" s="49" t="s">
        <v>28</v>
      </c>
      <c r="C66" s="49">
        <v>0</v>
      </c>
      <c r="D66" s="49">
        <v>1</v>
      </c>
      <c r="E66" s="49">
        <v>2</v>
      </c>
      <c r="F66" s="49">
        <v>3</v>
      </c>
      <c r="G66" s="49">
        <v>4</v>
      </c>
      <c r="H66" s="15"/>
      <c r="I66" s="8"/>
      <c r="J66" s="8"/>
      <c r="K66" s="8"/>
      <c r="L66" s="8"/>
      <c r="M66" s="8"/>
      <c r="N66" s="8"/>
      <c r="O66" s="8"/>
      <c r="P66" s="8"/>
      <c r="Q66" s="16"/>
    </row>
    <row r="67" spans="1:17" ht="12.75" customHeight="1" x14ac:dyDescent="0.2">
      <c r="A67" s="98" t="s">
        <v>89</v>
      </c>
      <c r="B67" s="90"/>
      <c r="C67" s="205"/>
      <c r="D67" s="205"/>
      <c r="E67" s="205"/>
      <c r="F67" s="205"/>
      <c r="G67" s="205"/>
      <c r="H67" s="15"/>
      <c r="I67" s="8"/>
      <c r="J67" s="8"/>
      <c r="K67" s="8"/>
      <c r="L67" s="8"/>
      <c r="M67" s="8"/>
      <c r="N67" s="8"/>
      <c r="O67" s="8"/>
      <c r="P67" s="8"/>
      <c r="Q67" s="16"/>
    </row>
    <row r="68" spans="1:17" ht="12.75" customHeight="1" x14ac:dyDescent="0.2">
      <c r="A68" s="68" t="s">
        <v>138</v>
      </c>
      <c r="B68" s="68"/>
      <c r="C68" s="206"/>
      <c r="D68" s="206"/>
      <c r="E68" s="206"/>
      <c r="F68" s="206"/>
      <c r="G68" s="206"/>
      <c r="H68" s="15"/>
      <c r="I68" s="8"/>
      <c r="J68" s="8"/>
      <c r="K68" s="8"/>
      <c r="L68" s="8"/>
      <c r="M68" s="8"/>
      <c r="N68" s="8"/>
      <c r="O68" s="8"/>
      <c r="P68" s="8"/>
      <c r="Q68" s="16"/>
    </row>
    <row r="69" spans="1:17" ht="12.75" customHeight="1" x14ac:dyDescent="0.2">
      <c r="A69" s="177" t="s">
        <v>146</v>
      </c>
      <c r="B69" s="4"/>
      <c r="C69" s="206"/>
      <c r="D69" s="206"/>
      <c r="E69" s="206"/>
      <c r="F69" s="206"/>
      <c r="G69" s="206"/>
      <c r="H69" s="15"/>
      <c r="I69" s="8"/>
      <c r="J69" s="8"/>
      <c r="K69" s="8"/>
      <c r="L69" s="8"/>
      <c r="M69" s="8"/>
      <c r="N69" s="8"/>
      <c r="O69" s="8"/>
      <c r="P69" s="8"/>
      <c r="Q69" s="16"/>
    </row>
    <row r="70" spans="1:17" ht="12.75" customHeight="1" x14ac:dyDescent="0.2">
      <c r="A70" s="175" t="s">
        <v>139</v>
      </c>
      <c r="B70" s="217"/>
      <c r="C70" s="216"/>
      <c r="D70" s="216"/>
      <c r="E70" s="216"/>
      <c r="F70" s="216"/>
      <c r="G70" s="216"/>
      <c r="H70" s="15"/>
      <c r="I70" s="8"/>
      <c r="J70" s="8"/>
      <c r="K70" s="8"/>
      <c r="L70" s="8"/>
      <c r="M70" s="8"/>
      <c r="N70" s="8"/>
      <c r="O70" s="8"/>
      <c r="P70" s="8"/>
      <c r="Q70" s="16"/>
    </row>
    <row r="71" spans="1:17" ht="12.75" customHeight="1" x14ac:dyDescent="0.2">
      <c r="A71" s="6"/>
      <c r="B71" s="65"/>
      <c r="C71" s="29"/>
      <c r="D71" s="29"/>
      <c r="E71" s="29"/>
      <c r="F71" s="29"/>
      <c r="G71" s="29"/>
      <c r="H71" s="15"/>
      <c r="I71" s="8"/>
      <c r="J71" s="8"/>
      <c r="K71" s="8"/>
      <c r="L71" s="8"/>
      <c r="M71" s="8"/>
      <c r="N71" s="8"/>
      <c r="O71" s="8"/>
      <c r="P71" s="8"/>
      <c r="Q71" s="16"/>
    </row>
    <row r="72" spans="1:17" ht="22.5" customHeight="1" x14ac:dyDescent="0.2">
      <c r="A72" s="178" t="s">
        <v>29</v>
      </c>
      <c r="B72" s="4"/>
      <c r="D72" s="38"/>
      <c r="I72" s="1"/>
    </row>
    <row r="73" spans="1:17" ht="14.25" customHeight="1" x14ac:dyDescent="0.2">
      <c r="A73" s="4" t="s">
        <v>32</v>
      </c>
      <c r="B73" s="179">
        <f>C11</f>
        <v>0.1</v>
      </c>
      <c r="C73" s="4"/>
      <c r="D73" s="4"/>
      <c r="E73" s="4"/>
      <c r="F73" s="4"/>
      <c r="G73" s="4"/>
      <c r="H73" s="4"/>
      <c r="I73" s="24"/>
      <c r="J73" s="4"/>
      <c r="K73" s="4"/>
      <c r="L73" s="4"/>
      <c r="M73" s="4"/>
    </row>
    <row r="74" spans="1:17" x14ac:dyDescent="0.2">
      <c r="A74" s="4"/>
      <c r="B74" s="49" t="s">
        <v>28</v>
      </c>
      <c r="C74" s="49">
        <v>0</v>
      </c>
      <c r="D74" s="49">
        <v>1</v>
      </c>
      <c r="E74" s="49">
        <v>2</v>
      </c>
      <c r="F74" s="49">
        <v>3</v>
      </c>
      <c r="G74" s="49">
        <v>4</v>
      </c>
      <c r="H74" s="5"/>
      <c r="I74" s="32"/>
      <c r="J74" s="4"/>
      <c r="K74" s="4"/>
      <c r="L74" s="4"/>
      <c r="M74" s="4"/>
    </row>
    <row r="75" spans="1:17" x14ac:dyDescent="0.2">
      <c r="A75" s="66" t="s">
        <v>91</v>
      </c>
      <c r="B75" s="12"/>
      <c r="C75" s="205"/>
      <c r="D75" s="205"/>
      <c r="E75" s="205"/>
      <c r="F75" s="205"/>
      <c r="G75" s="205"/>
      <c r="H75" s="33"/>
      <c r="I75" s="24"/>
      <c r="J75" s="4"/>
      <c r="K75" s="4"/>
      <c r="L75" s="4"/>
      <c r="M75" s="4"/>
    </row>
    <row r="76" spans="1:17" x14ac:dyDescent="0.2">
      <c r="A76" s="66" t="s">
        <v>92</v>
      </c>
      <c r="B76" s="12"/>
      <c r="C76" s="206"/>
      <c r="D76" s="206"/>
      <c r="E76" s="206"/>
      <c r="F76" s="206"/>
      <c r="G76" s="206"/>
      <c r="H76" s="33"/>
      <c r="I76" s="24"/>
      <c r="J76" s="4"/>
      <c r="K76" s="4"/>
      <c r="L76" s="4"/>
      <c r="M76" s="4"/>
    </row>
    <row r="77" spans="1:17" x14ac:dyDescent="0.2">
      <c r="A77" s="4"/>
      <c r="B77" s="4"/>
      <c r="H77" s="4"/>
      <c r="I77" s="24"/>
      <c r="J77" s="4"/>
      <c r="K77" s="4"/>
      <c r="L77" s="4"/>
      <c r="M77" s="4"/>
    </row>
    <row r="78" spans="1:17" ht="14.25" x14ac:dyDescent="0.25">
      <c r="A78" s="174" t="s">
        <v>35</v>
      </c>
      <c r="B78" s="250"/>
      <c r="C78" s="134" t="s">
        <v>158</v>
      </c>
      <c r="D78" s="135"/>
      <c r="E78" s="135"/>
      <c r="F78" s="135"/>
      <c r="G78" s="135"/>
      <c r="H78" s="136"/>
      <c r="I78" s="24"/>
      <c r="J78" s="4"/>
      <c r="K78" s="4"/>
      <c r="L78" s="4"/>
      <c r="M78" s="4"/>
    </row>
    <row r="79" spans="1:17" ht="14.25" x14ac:dyDescent="0.25">
      <c r="A79" s="175" t="s">
        <v>36</v>
      </c>
      <c r="B79" s="207"/>
      <c r="C79" s="137" t="s">
        <v>159</v>
      </c>
      <c r="D79" s="138"/>
      <c r="E79" s="138"/>
      <c r="F79" s="138"/>
      <c r="G79" s="138"/>
      <c r="H79" s="139"/>
      <c r="I79" s="24"/>
      <c r="J79" s="30"/>
      <c r="K79" s="4"/>
      <c r="L79" s="4"/>
      <c r="M79" s="4"/>
    </row>
    <row r="80" spans="1:17" x14ac:dyDescent="0.2">
      <c r="A80" s="4"/>
      <c r="B80" s="4"/>
      <c r="C80" s="137" t="s">
        <v>160</v>
      </c>
      <c r="D80" s="138"/>
      <c r="E80" s="138"/>
      <c r="F80" s="138"/>
      <c r="G80" s="140"/>
      <c r="H80" s="139"/>
      <c r="I80" s="24"/>
      <c r="J80" s="34"/>
      <c r="K80" s="4"/>
      <c r="L80" s="4"/>
      <c r="M80" s="4"/>
    </row>
    <row r="81" spans="1:16" ht="12.75" customHeight="1" x14ac:dyDescent="0.2">
      <c r="A81" s="24"/>
      <c r="B81" s="4"/>
      <c r="C81" s="141" t="s">
        <v>161</v>
      </c>
      <c r="D81" s="142"/>
      <c r="E81" s="142"/>
      <c r="F81" s="142"/>
      <c r="G81" s="142"/>
      <c r="H81" s="143"/>
      <c r="I81" s="31"/>
      <c r="J81" s="31"/>
      <c r="K81" s="31"/>
      <c r="L81" s="31"/>
      <c r="M81" s="31"/>
      <c r="N81" s="31"/>
      <c r="O81" s="31"/>
      <c r="P81" s="8"/>
    </row>
    <row r="82" spans="1:16" ht="12.75" customHeight="1" x14ac:dyDescent="0.2">
      <c r="A82" s="176" t="s">
        <v>30</v>
      </c>
      <c r="B82" s="180"/>
      <c r="C82" s="94"/>
      <c r="E82" s="20"/>
      <c r="F82" s="20"/>
      <c r="G82" s="20"/>
      <c r="H82" s="20"/>
      <c r="I82" s="23"/>
      <c r="J82" s="9"/>
      <c r="K82" s="9"/>
      <c r="L82" s="9"/>
      <c r="M82" s="9"/>
      <c r="N82" s="9"/>
      <c r="O82" s="9"/>
    </row>
    <row r="83" spans="1:16" ht="14.25" x14ac:dyDescent="0.25">
      <c r="A83" s="174" t="s">
        <v>37</v>
      </c>
      <c r="B83" s="251"/>
      <c r="C83" s="134" t="s">
        <v>123</v>
      </c>
      <c r="D83" s="135"/>
      <c r="E83" s="114"/>
      <c r="F83" s="114"/>
      <c r="G83" s="114"/>
      <c r="H83" s="115"/>
      <c r="I83" s="1"/>
    </row>
    <row r="84" spans="1:16" ht="14.25" x14ac:dyDescent="0.25">
      <c r="A84" s="175" t="s">
        <v>38</v>
      </c>
      <c r="B84" s="208"/>
      <c r="C84" s="141" t="s">
        <v>140</v>
      </c>
      <c r="D84" s="142"/>
      <c r="E84" s="116"/>
      <c r="F84" s="116"/>
      <c r="G84" s="116"/>
      <c r="H84" s="117"/>
      <c r="I84" s="23"/>
    </row>
    <row r="85" spans="1:16" x14ac:dyDescent="0.2">
      <c r="A85" s="6"/>
      <c r="B85" s="39"/>
      <c r="C85" s="19"/>
      <c r="D85" s="37"/>
      <c r="E85" s="37"/>
      <c r="F85" s="37"/>
      <c r="G85" s="37"/>
      <c r="H85" s="37"/>
      <c r="I85" s="23"/>
    </row>
    <row r="86" spans="1:16" ht="66.75" customHeight="1" x14ac:dyDescent="0.25">
      <c r="A86" s="303" t="s">
        <v>141</v>
      </c>
      <c r="B86" s="304"/>
      <c r="C86" s="304"/>
      <c r="D86" s="304"/>
      <c r="E86" s="304"/>
      <c r="F86" s="304"/>
      <c r="G86" s="304"/>
      <c r="H86" s="304"/>
      <c r="I86" s="23"/>
    </row>
    <row r="87" spans="1:16" ht="18.75" customHeight="1" x14ac:dyDescent="0.2">
      <c r="A87" s="12" t="s">
        <v>54</v>
      </c>
      <c r="B87" s="39"/>
      <c r="C87" s="19"/>
      <c r="D87" s="37"/>
      <c r="E87" s="37"/>
      <c r="F87" s="37"/>
      <c r="G87" s="37"/>
      <c r="H87" s="37"/>
      <c r="I87" s="23"/>
    </row>
    <row r="88" spans="1:16" ht="15.75" x14ac:dyDescent="0.25">
      <c r="A88" s="118" t="s">
        <v>148</v>
      </c>
      <c r="B88" s="119"/>
      <c r="C88" s="120"/>
      <c r="D88" s="121"/>
      <c r="E88" s="121"/>
      <c r="F88" s="121"/>
      <c r="G88" s="121"/>
      <c r="H88" s="122"/>
    </row>
    <row r="89" spans="1:16" ht="15.75" x14ac:dyDescent="0.25">
      <c r="A89" s="123" t="s">
        <v>149</v>
      </c>
      <c r="B89" s="124"/>
      <c r="C89" s="125"/>
      <c r="D89" s="126"/>
      <c r="E89" s="126"/>
      <c r="F89" s="126"/>
      <c r="G89" s="126"/>
      <c r="H89" s="127"/>
      <c r="I89" s="23"/>
    </row>
    <row r="90" spans="1:16" ht="15.75" x14ac:dyDescent="0.25">
      <c r="A90" s="123" t="s">
        <v>150</v>
      </c>
      <c r="B90" s="124"/>
      <c r="C90" s="125"/>
      <c r="D90" s="126"/>
      <c r="E90" s="126"/>
      <c r="F90" s="126"/>
      <c r="G90" s="126"/>
      <c r="H90" s="127"/>
      <c r="I90" s="23"/>
    </row>
    <row r="91" spans="1:16" ht="15.75" x14ac:dyDescent="0.25">
      <c r="A91" s="123" t="s">
        <v>151</v>
      </c>
      <c r="B91" s="124"/>
      <c r="C91" s="125"/>
      <c r="D91" s="126"/>
      <c r="E91" s="126"/>
      <c r="F91" s="126"/>
      <c r="G91" s="126"/>
      <c r="H91" s="127"/>
      <c r="I91" s="23"/>
    </row>
    <row r="92" spans="1:16" ht="15.75" x14ac:dyDescent="0.25">
      <c r="A92" s="123" t="s">
        <v>152</v>
      </c>
      <c r="B92" s="124"/>
      <c r="C92" s="125"/>
      <c r="D92" s="126"/>
      <c r="E92" s="126"/>
      <c r="F92" s="126"/>
      <c r="G92" s="126"/>
      <c r="H92" s="127"/>
      <c r="I92" s="23"/>
    </row>
    <row r="93" spans="1:16" ht="15.75" x14ac:dyDescent="0.25">
      <c r="A93" s="123" t="s">
        <v>153</v>
      </c>
      <c r="B93" s="124"/>
      <c r="C93" s="125"/>
      <c r="D93" s="126"/>
      <c r="E93" s="126"/>
      <c r="F93" s="126"/>
      <c r="G93" s="126"/>
      <c r="H93" s="127"/>
      <c r="I93" s="23"/>
    </row>
    <row r="94" spans="1:16" ht="15.75" x14ac:dyDescent="0.25">
      <c r="A94" s="133" t="s">
        <v>154</v>
      </c>
      <c r="B94" s="124"/>
      <c r="C94" s="125"/>
      <c r="D94" s="126"/>
      <c r="E94" s="126"/>
      <c r="F94" s="126"/>
      <c r="G94" s="126"/>
      <c r="H94" s="127"/>
      <c r="I94" s="23"/>
    </row>
    <row r="95" spans="1:16" ht="15.75" x14ac:dyDescent="0.25">
      <c r="A95" s="123" t="s">
        <v>155</v>
      </c>
      <c r="B95" s="124"/>
      <c r="C95" s="125"/>
      <c r="D95" s="126"/>
      <c r="E95" s="126"/>
      <c r="F95" s="126"/>
      <c r="G95" s="126"/>
      <c r="H95" s="127"/>
      <c r="I95" s="23"/>
    </row>
    <row r="96" spans="1:16" ht="15.75" x14ac:dyDescent="0.25">
      <c r="A96" s="123" t="s">
        <v>156</v>
      </c>
      <c r="B96" s="124"/>
      <c r="C96" s="125"/>
      <c r="D96" s="126"/>
      <c r="E96" s="126"/>
      <c r="F96" s="126"/>
      <c r="G96" s="126"/>
      <c r="H96" s="127"/>
      <c r="I96" s="23"/>
    </row>
    <row r="97" spans="1:17" ht="15.75" x14ac:dyDescent="0.25">
      <c r="A97" s="128" t="s">
        <v>157</v>
      </c>
      <c r="B97" s="129"/>
      <c r="C97" s="130"/>
      <c r="D97" s="131"/>
      <c r="E97" s="131"/>
      <c r="F97" s="131"/>
      <c r="G97" s="131"/>
      <c r="H97" s="132"/>
      <c r="I97" s="23"/>
    </row>
    <row r="98" spans="1:17" x14ac:dyDescent="0.2">
      <c r="A98" s="13"/>
      <c r="B98" s="39"/>
      <c r="C98" s="19"/>
      <c r="D98" s="37"/>
      <c r="E98" s="37"/>
      <c r="F98" s="37"/>
      <c r="G98" s="37"/>
      <c r="H98" s="37"/>
      <c r="I98" s="23"/>
    </row>
    <row r="99" spans="1:17" x14ac:dyDescent="0.2">
      <c r="A99" s="60" t="s">
        <v>55</v>
      </c>
      <c r="B99" s="61"/>
      <c r="C99" s="25"/>
      <c r="D99" s="40">
        <f>C11</f>
        <v>0.1</v>
      </c>
      <c r="E99" s="37"/>
      <c r="F99" s="37"/>
      <c r="G99" s="37"/>
      <c r="H99" s="37"/>
      <c r="I99" s="13"/>
    </row>
    <row r="100" spans="1:17" x14ac:dyDescent="0.2">
      <c r="A100" s="60" t="s">
        <v>56</v>
      </c>
      <c r="B100" s="61"/>
      <c r="C100" s="62"/>
      <c r="D100" s="21">
        <v>0.1</v>
      </c>
      <c r="E100" s="37"/>
      <c r="F100" s="37"/>
      <c r="G100" s="37"/>
      <c r="H100" s="37"/>
      <c r="I100" s="13"/>
    </row>
    <row r="101" spans="1:17" x14ac:dyDescent="0.2">
      <c r="A101" s="6"/>
      <c r="B101" s="39"/>
      <c r="C101" s="19"/>
      <c r="D101" s="18"/>
      <c r="E101" s="37"/>
      <c r="F101" s="37"/>
      <c r="G101" s="37"/>
      <c r="H101" s="37"/>
      <c r="I101" s="13"/>
    </row>
    <row r="102" spans="1:17" ht="14.25" x14ac:dyDescent="0.25">
      <c r="A102" s="181" t="s">
        <v>58</v>
      </c>
      <c r="B102" s="252"/>
      <c r="C102" s="96" t="s">
        <v>124</v>
      </c>
      <c r="E102" s="37"/>
      <c r="F102" s="37"/>
      <c r="G102" s="37"/>
      <c r="H102" s="37"/>
    </row>
    <row r="103" spans="1:17" ht="14.25" x14ac:dyDescent="0.25">
      <c r="A103" s="181" t="s">
        <v>57</v>
      </c>
      <c r="B103" s="209"/>
      <c r="C103" s="95"/>
      <c r="E103" s="37"/>
      <c r="F103" s="37"/>
      <c r="G103" s="37"/>
      <c r="H103" s="37"/>
      <c r="I103" s="13"/>
    </row>
    <row r="104" spans="1:17" s="4" customFormat="1" ht="39" customHeight="1" x14ac:dyDescent="0.2">
      <c r="A104" s="314" t="s">
        <v>125</v>
      </c>
      <c r="B104" s="315"/>
      <c r="C104" s="315"/>
      <c r="D104" s="315"/>
      <c r="E104" s="315"/>
      <c r="F104" s="315"/>
      <c r="G104" s="315"/>
      <c r="H104" s="316"/>
      <c r="I104" s="8"/>
      <c r="J104" s="8"/>
      <c r="K104" s="8"/>
      <c r="L104" s="8"/>
      <c r="M104" s="8"/>
      <c r="N104" s="8"/>
      <c r="O104" s="8"/>
      <c r="P104" s="8"/>
      <c r="Q104" s="87"/>
    </row>
    <row r="105" spans="1:17" s="4" customFormat="1" ht="14.25" customHeight="1" x14ac:dyDescent="0.25">
      <c r="A105" s="1"/>
      <c r="B105" s="182" t="s">
        <v>37</v>
      </c>
      <c r="C105" s="183" t="s">
        <v>58</v>
      </c>
      <c r="D105" s="182" t="s">
        <v>38</v>
      </c>
      <c r="E105" s="183" t="s">
        <v>57</v>
      </c>
      <c r="F105" s="83"/>
      <c r="G105" s="83"/>
      <c r="H105" s="83"/>
      <c r="I105" s="8"/>
      <c r="J105" s="8"/>
      <c r="K105" s="8"/>
      <c r="L105" s="8"/>
      <c r="M105" s="8"/>
      <c r="N105" s="8"/>
      <c r="O105" s="8"/>
      <c r="P105" s="8"/>
    </row>
    <row r="106" spans="1:17" s="4" customFormat="1" ht="36" customHeight="1" x14ac:dyDescent="0.2">
      <c r="A106" s="99" t="s">
        <v>142</v>
      </c>
      <c r="B106" s="253"/>
      <c r="C106" s="253"/>
      <c r="D106" s="253"/>
      <c r="E106" s="254"/>
      <c r="F106" s="83"/>
      <c r="G106" s="83"/>
      <c r="H106" s="83"/>
      <c r="I106" s="44"/>
      <c r="J106" s="44"/>
      <c r="K106" s="44"/>
      <c r="L106" s="44"/>
      <c r="M106" s="44"/>
      <c r="N106" s="44"/>
      <c r="O106" s="44"/>
      <c r="P106" s="44"/>
    </row>
    <row r="107" spans="1:17" s="4" customFormat="1" x14ac:dyDescent="0.2">
      <c r="A107" s="105">
        <v>-0.1</v>
      </c>
      <c r="B107" s="218"/>
      <c r="C107" s="218"/>
      <c r="D107" s="218"/>
      <c r="E107" s="219"/>
      <c r="F107" s="83"/>
      <c r="G107" s="83"/>
      <c r="H107" s="83"/>
      <c r="I107" s="44"/>
      <c r="J107" s="44"/>
      <c r="K107" s="44"/>
      <c r="L107" s="44"/>
      <c r="M107" s="44"/>
      <c r="N107" s="44"/>
      <c r="O107" s="44"/>
      <c r="P107" s="44"/>
    </row>
    <row r="108" spans="1:17" s="4" customFormat="1" x14ac:dyDescent="0.2">
      <c r="A108" s="106">
        <v>0</v>
      </c>
      <c r="B108" s="220"/>
      <c r="C108" s="220"/>
      <c r="D108" s="220"/>
      <c r="E108" s="221"/>
      <c r="F108" s="83"/>
      <c r="G108" s="83"/>
      <c r="H108" s="83"/>
      <c r="I108" s="13"/>
    </row>
    <row r="109" spans="1:17" s="4" customFormat="1" x14ac:dyDescent="0.2">
      <c r="A109" s="106">
        <v>0.1</v>
      </c>
      <c r="B109" s="220"/>
      <c r="C109" s="220"/>
      <c r="D109" s="220"/>
      <c r="E109" s="221"/>
      <c r="F109" s="83"/>
      <c r="G109" s="83"/>
      <c r="H109" s="83"/>
    </row>
    <row r="110" spans="1:17" s="4" customFormat="1" x14ac:dyDescent="0.2">
      <c r="A110" s="106">
        <v>0.2</v>
      </c>
      <c r="B110" s="220"/>
      <c r="C110" s="220"/>
      <c r="D110" s="220"/>
      <c r="E110" s="221"/>
      <c r="F110" s="83"/>
      <c r="G110" s="83"/>
      <c r="H110" s="83"/>
    </row>
    <row r="111" spans="1:17" s="4" customFormat="1" x14ac:dyDescent="0.2">
      <c r="A111" s="106">
        <v>0.25</v>
      </c>
      <c r="B111" s="220"/>
      <c r="C111" s="220"/>
      <c r="D111" s="220"/>
      <c r="E111" s="221"/>
      <c r="F111" s="83"/>
      <c r="G111" s="83"/>
      <c r="H111" s="83"/>
      <c r="I111" s="13"/>
    </row>
    <row r="112" spans="1:17" s="4" customFormat="1" x14ac:dyDescent="0.2">
      <c r="A112" s="107">
        <v>0.3</v>
      </c>
      <c r="B112" s="222"/>
      <c r="C112" s="222"/>
      <c r="D112" s="222"/>
      <c r="E112" s="223"/>
      <c r="F112" s="83"/>
      <c r="G112" s="83"/>
      <c r="H112" s="83"/>
      <c r="I112" s="13"/>
    </row>
    <row r="113" spans="1:9" s="4" customFormat="1" x14ac:dyDescent="0.2">
      <c r="A113" s="5"/>
      <c r="B113" s="40"/>
      <c r="C113" s="19"/>
      <c r="E113" s="83"/>
      <c r="F113" s="83"/>
      <c r="G113" s="83"/>
      <c r="H113" s="83"/>
      <c r="I113" s="13"/>
    </row>
    <row r="114" spans="1:9" s="4" customFormat="1" x14ac:dyDescent="0.2">
      <c r="A114" s="5"/>
      <c r="B114" s="40"/>
      <c r="C114" s="19"/>
      <c r="E114" s="83"/>
      <c r="F114" s="83"/>
      <c r="G114" s="83"/>
      <c r="H114" s="83"/>
      <c r="I114" s="13"/>
    </row>
    <row r="115" spans="1:9" s="4" customFormat="1" x14ac:dyDescent="0.2">
      <c r="A115" s="5"/>
      <c r="B115" s="40"/>
      <c r="C115" s="19"/>
      <c r="E115" s="83"/>
      <c r="F115" s="83"/>
      <c r="G115" s="83"/>
      <c r="H115" s="83"/>
      <c r="I115" s="13"/>
    </row>
    <row r="116" spans="1:9" s="4" customFormat="1" x14ac:dyDescent="0.2">
      <c r="A116" s="5"/>
      <c r="B116" s="40"/>
      <c r="C116" s="19"/>
      <c r="E116" s="83"/>
      <c r="F116" s="83"/>
      <c r="G116" s="83"/>
      <c r="H116" s="83"/>
      <c r="I116" s="13"/>
    </row>
    <row r="117" spans="1:9" s="4" customFormat="1" x14ac:dyDescent="0.2">
      <c r="A117" s="5"/>
      <c r="B117" s="40"/>
      <c r="C117" s="19"/>
      <c r="E117" s="83"/>
      <c r="F117" s="83"/>
      <c r="G117" s="83"/>
      <c r="H117" s="83"/>
      <c r="I117" s="13"/>
    </row>
    <row r="118" spans="1:9" s="4" customFormat="1" x14ac:dyDescent="0.2">
      <c r="A118" s="5"/>
      <c r="B118" s="40"/>
      <c r="C118" s="19"/>
      <c r="E118" s="83"/>
      <c r="F118" s="83"/>
      <c r="G118" s="83"/>
      <c r="H118" s="83"/>
      <c r="I118" s="13"/>
    </row>
    <row r="119" spans="1:9" s="4" customFormat="1" x14ac:dyDescent="0.2">
      <c r="A119" s="5"/>
      <c r="B119" s="40"/>
      <c r="C119" s="19"/>
      <c r="E119" s="83"/>
      <c r="F119" s="83"/>
      <c r="G119" s="83"/>
      <c r="H119" s="83"/>
      <c r="I119" s="13"/>
    </row>
    <row r="120" spans="1:9" s="4" customFormat="1" x14ac:dyDescent="0.2">
      <c r="A120" s="5"/>
      <c r="B120" s="40"/>
      <c r="C120" s="19"/>
      <c r="E120" s="83"/>
      <c r="F120" s="83"/>
      <c r="G120" s="83"/>
      <c r="H120" s="83"/>
      <c r="I120" s="13"/>
    </row>
    <row r="121" spans="1:9" s="4" customFormat="1" x14ac:dyDescent="0.2">
      <c r="A121" s="5"/>
      <c r="B121" s="40"/>
      <c r="C121" s="19"/>
      <c r="E121" s="83"/>
      <c r="F121" s="83"/>
      <c r="G121" s="83"/>
      <c r="H121" s="83"/>
      <c r="I121" s="13"/>
    </row>
    <row r="122" spans="1:9" s="4" customFormat="1" x14ac:dyDescent="0.2">
      <c r="A122" s="5"/>
      <c r="B122" s="40"/>
      <c r="C122" s="19"/>
      <c r="E122" s="83"/>
      <c r="F122" s="83"/>
      <c r="G122" s="83"/>
      <c r="H122" s="83"/>
      <c r="I122" s="13"/>
    </row>
    <row r="123" spans="1:9" s="4" customFormat="1" x14ac:dyDescent="0.2">
      <c r="A123" s="5"/>
      <c r="B123" s="40"/>
      <c r="C123" s="19"/>
      <c r="E123" s="83"/>
      <c r="F123" s="83"/>
      <c r="G123" s="83"/>
      <c r="H123" s="83"/>
      <c r="I123" s="13"/>
    </row>
    <row r="124" spans="1:9" s="4" customFormat="1" x14ac:dyDescent="0.2">
      <c r="A124" s="5"/>
      <c r="B124" s="40"/>
      <c r="C124" s="19"/>
      <c r="E124" s="83"/>
      <c r="F124" s="83"/>
      <c r="G124" s="83"/>
      <c r="H124" s="83"/>
      <c r="I124" s="13"/>
    </row>
    <row r="125" spans="1:9" s="4" customFormat="1" x14ac:dyDescent="0.2">
      <c r="A125" s="5"/>
      <c r="B125" s="40"/>
      <c r="C125" s="19"/>
      <c r="E125" s="83"/>
      <c r="F125" s="83"/>
      <c r="G125" s="83"/>
      <c r="H125" s="83"/>
      <c r="I125" s="13"/>
    </row>
    <row r="126" spans="1:9" s="4" customFormat="1" x14ac:dyDescent="0.2">
      <c r="A126" s="5"/>
      <c r="B126" s="40"/>
      <c r="C126" s="19"/>
      <c r="E126" s="83"/>
      <c r="F126" s="83"/>
      <c r="G126" s="83"/>
      <c r="H126" s="83"/>
      <c r="I126" s="13"/>
    </row>
    <row r="127" spans="1:9" s="4" customFormat="1" x14ac:dyDescent="0.2">
      <c r="A127" s="5"/>
      <c r="B127" s="40"/>
      <c r="C127" s="19"/>
      <c r="E127" s="83"/>
      <c r="F127" s="83"/>
      <c r="G127" s="83"/>
      <c r="H127" s="83"/>
      <c r="I127" s="13"/>
    </row>
    <row r="128" spans="1:9" ht="12" customHeight="1" x14ac:dyDescent="0.2"/>
    <row r="129" spans="1:15" ht="15" x14ac:dyDescent="0.25">
      <c r="A129" s="162" t="s">
        <v>31</v>
      </c>
      <c r="B129" s="135"/>
      <c r="C129" s="135"/>
      <c r="D129" s="135"/>
      <c r="E129" s="135"/>
      <c r="F129" s="135"/>
      <c r="G129" s="135"/>
      <c r="H129" s="136"/>
      <c r="I129" s="23"/>
      <c r="J129" s="26"/>
      <c r="K129" s="26"/>
      <c r="L129" s="26"/>
    </row>
    <row r="130" spans="1:15" ht="38.25" customHeight="1" x14ac:dyDescent="0.2">
      <c r="A130" s="307" t="s">
        <v>59</v>
      </c>
      <c r="B130" s="308"/>
      <c r="C130" s="308"/>
      <c r="D130" s="308"/>
      <c r="E130" s="308"/>
      <c r="F130" s="308"/>
      <c r="G130" s="308"/>
      <c r="H130" s="309"/>
      <c r="I130" s="23"/>
    </row>
    <row r="131" spans="1:15" ht="41.25" customHeight="1" x14ac:dyDescent="0.2">
      <c r="A131" s="305" t="s">
        <v>95</v>
      </c>
      <c r="B131" s="306"/>
      <c r="C131" s="306"/>
      <c r="D131" s="306"/>
      <c r="E131" s="306"/>
      <c r="F131" s="306"/>
      <c r="G131" s="306"/>
      <c r="H131" s="313"/>
      <c r="I131" s="1"/>
    </row>
    <row r="132" spans="1:15" ht="12.75" customHeight="1" thickBot="1" x14ac:dyDescent="0.25">
      <c r="D132" s="3"/>
      <c r="I132" s="23"/>
    </row>
    <row r="133" spans="1:15" ht="12.75" customHeight="1" x14ac:dyDescent="0.2">
      <c r="A133" s="297" t="s">
        <v>51</v>
      </c>
      <c r="B133" s="298"/>
      <c r="C133" s="299"/>
      <c r="D133" s="103" t="s">
        <v>126</v>
      </c>
      <c r="E133" s="102"/>
      <c r="F133" s="102"/>
      <c r="G133" s="102"/>
      <c r="H133" s="102"/>
      <c r="I133" s="23"/>
    </row>
    <row r="134" spans="1:15" ht="12.75" customHeight="1" thickBot="1" x14ac:dyDescent="0.25">
      <c r="A134" s="300"/>
      <c r="B134" s="301"/>
      <c r="C134" s="302"/>
      <c r="D134" s="103" t="s">
        <v>127</v>
      </c>
      <c r="E134" s="102"/>
      <c r="F134" s="102"/>
      <c r="G134" s="102"/>
      <c r="H134" s="102"/>
      <c r="I134" s="23"/>
    </row>
    <row r="135" spans="1:15" ht="12.75" customHeight="1" x14ac:dyDescent="0.25">
      <c r="A135" s="41" t="s">
        <v>26</v>
      </c>
      <c r="B135" s="22" t="s">
        <v>34</v>
      </c>
      <c r="C135" s="36" t="s">
        <v>53</v>
      </c>
      <c r="D135" s="3"/>
      <c r="I135" s="23"/>
    </row>
    <row r="136" spans="1:15" ht="12.75" customHeight="1" thickBot="1" x14ac:dyDescent="0.25">
      <c r="A136" s="42" t="s">
        <v>145</v>
      </c>
      <c r="B136" s="255"/>
      <c r="C136" s="256"/>
      <c r="D136" s="4"/>
      <c r="I136" s="1"/>
    </row>
    <row r="137" spans="1:15" ht="12.75" customHeight="1" x14ac:dyDescent="0.2">
      <c r="A137" s="43">
        <v>0</v>
      </c>
      <c r="B137" s="257"/>
      <c r="C137" s="258"/>
      <c r="D137" s="17" t="s">
        <v>45</v>
      </c>
      <c r="I137" s="23"/>
      <c r="O137" s="11"/>
    </row>
    <row r="138" spans="1:15" ht="12.75" customHeight="1" x14ac:dyDescent="0.2">
      <c r="A138" s="43">
        <v>0.05</v>
      </c>
      <c r="B138" s="259"/>
      <c r="C138" s="260"/>
      <c r="I138" s="23"/>
      <c r="J138" s="82"/>
      <c r="L138" s="11"/>
      <c r="M138" s="11"/>
      <c r="N138" s="11"/>
      <c r="O138" s="11"/>
    </row>
    <row r="139" spans="1:15" ht="12.75" customHeight="1" thickBot="1" x14ac:dyDescent="0.25">
      <c r="A139" s="43">
        <v>0.1</v>
      </c>
      <c r="B139" s="259"/>
      <c r="C139" s="260"/>
      <c r="I139" s="23"/>
      <c r="J139" s="11"/>
      <c r="K139" s="3"/>
      <c r="L139" s="11"/>
      <c r="M139" s="11"/>
      <c r="N139" s="11"/>
      <c r="O139" s="11"/>
    </row>
    <row r="140" spans="1:15" ht="12.75" customHeight="1" thickBot="1" x14ac:dyDescent="0.25">
      <c r="A140" s="184">
        <f>B84</f>
        <v>0</v>
      </c>
      <c r="B140" s="259"/>
      <c r="C140" s="261"/>
      <c r="I140" s="23"/>
      <c r="J140" s="11"/>
      <c r="K140" s="3"/>
      <c r="L140" s="11"/>
      <c r="M140" s="11"/>
      <c r="N140" s="11"/>
      <c r="O140" s="11"/>
    </row>
    <row r="141" spans="1:15" ht="12.75" customHeight="1" thickBot="1" x14ac:dyDescent="0.25">
      <c r="A141" s="184">
        <f>B83</f>
        <v>0</v>
      </c>
      <c r="B141" s="262"/>
      <c r="C141" s="260"/>
      <c r="I141" s="23"/>
      <c r="J141" s="11"/>
      <c r="L141" s="11"/>
      <c r="M141" s="11"/>
      <c r="N141" s="11"/>
      <c r="O141" s="11"/>
    </row>
    <row r="142" spans="1:15" ht="12.75" customHeight="1" thickBot="1" x14ac:dyDescent="0.25">
      <c r="A142" s="45">
        <v>0.25</v>
      </c>
      <c r="B142" s="263"/>
      <c r="C142" s="256"/>
      <c r="J142" s="11"/>
      <c r="K142" s="3"/>
      <c r="L142" s="11"/>
      <c r="M142" s="11"/>
      <c r="N142" s="11"/>
      <c r="O142" s="11"/>
    </row>
    <row r="143" spans="1:15" ht="12.75" customHeight="1" x14ac:dyDescent="0.2">
      <c r="J143" s="11"/>
      <c r="K143" s="3"/>
      <c r="L143" s="11"/>
      <c r="M143" s="11"/>
      <c r="N143" s="11"/>
      <c r="O143" s="11"/>
    </row>
    <row r="144" spans="1:15" x14ac:dyDescent="0.2">
      <c r="A144" s="103" t="s">
        <v>46</v>
      </c>
      <c r="B144" s="102"/>
      <c r="C144" s="102"/>
      <c r="D144" s="102"/>
      <c r="E144" s="102"/>
      <c r="F144" s="102"/>
      <c r="G144" s="102"/>
      <c r="J144" s="11"/>
      <c r="K144" s="11"/>
      <c r="L144" s="11"/>
      <c r="M144" s="11"/>
      <c r="N144" s="11"/>
      <c r="O144" s="11"/>
    </row>
    <row r="145" spans="1:15" x14ac:dyDescent="0.2">
      <c r="A145" s="101" t="s">
        <v>48</v>
      </c>
      <c r="B145" s="102"/>
      <c r="C145" s="102"/>
      <c r="D145" s="102"/>
      <c r="E145" s="102"/>
      <c r="F145" s="102"/>
      <c r="G145" s="102"/>
      <c r="J145" s="11"/>
      <c r="K145" s="11"/>
      <c r="L145" s="11"/>
      <c r="M145" s="11"/>
      <c r="N145" s="11"/>
      <c r="O145" s="11"/>
    </row>
    <row r="146" spans="1:15" x14ac:dyDescent="0.2">
      <c r="A146" s="2"/>
      <c r="J146" s="11"/>
      <c r="K146" s="11"/>
      <c r="L146" s="11"/>
      <c r="M146" s="11"/>
      <c r="N146" s="11"/>
      <c r="O146" s="11"/>
    </row>
    <row r="147" spans="1:15" x14ac:dyDescent="0.2">
      <c r="A147" s="2"/>
      <c r="J147" s="11"/>
      <c r="K147" s="11"/>
      <c r="L147" s="11"/>
      <c r="M147" s="11"/>
      <c r="N147" s="11"/>
      <c r="O147" s="11"/>
    </row>
    <row r="148" spans="1:15" ht="15.95" customHeight="1" x14ac:dyDescent="0.2">
      <c r="J148" s="11"/>
      <c r="K148" s="11"/>
      <c r="L148" s="11"/>
      <c r="M148" s="11"/>
      <c r="N148" s="11"/>
      <c r="O148" s="11"/>
    </row>
    <row r="149" spans="1:15" ht="15.95" customHeight="1" x14ac:dyDescent="0.2">
      <c r="H149" s="3"/>
      <c r="J149" s="11"/>
      <c r="K149" s="11"/>
      <c r="L149" s="11"/>
      <c r="M149" s="11"/>
      <c r="N149" s="11"/>
      <c r="O149" s="11"/>
    </row>
    <row r="150" spans="1:15" ht="15.95" customHeight="1" x14ac:dyDescent="0.2">
      <c r="J150" s="11"/>
      <c r="K150" s="11"/>
      <c r="L150" s="11"/>
      <c r="M150" s="11"/>
      <c r="N150" s="11"/>
      <c r="O150" s="11"/>
    </row>
    <row r="151" spans="1:15" ht="15.95" customHeight="1" x14ac:dyDescent="0.2"/>
    <row r="152" spans="1:15" ht="15.95" customHeight="1" x14ac:dyDescent="0.2">
      <c r="J152" s="9"/>
      <c r="K152" s="9"/>
      <c r="L152" s="9"/>
      <c r="M152" s="9"/>
      <c r="N152" s="9"/>
      <c r="O152" s="9"/>
    </row>
    <row r="153" spans="1:15" ht="15.95" customHeight="1" x14ac:dyDescent="0.2">
      <c r="J153" s="10"/>
      <c r="K153" s="10"/>
      <c r="L153" s="10"/>
      <c r="M153" s="10"/>
      <c r="N153" s="10"/>
      <c r="O153" s="10"/>
    </row>
    <row r="154" spans="1:15" ht="15.95" customHeight="1" x14ac:dyDescent="0.2">
      <c r="J154" s="10"/>
      <c r="K154" s="10"/>
      <c r="L154" s="10"/>
      <c r="M154" s="10"/>
      <c r="N154" s="10"/>
      <c r="O154" s="10"/>
    </row>
    <row r="155" spans="1:15" ht="15.95" customHeight="1" x14ac:dyDescent="0.2">
      <c r="J155" s="10"/>
      <c r="K155" s="10"/>
      <c r="L155" s="10"/>
      <c r="M155" s="10"/>
      <c r="N155" s="10"/>
      <c r="O155" s="10"/>
    </row>
    <row r="156" spans="1:15" ht="15.95" customHeight="1" x14ac:dyDescent="0.2">
      <c r="J156" s="10"/>
      <c r="K156" s="10"/>
      <c r="L156" s="10"/>
      <c r="M156" s="10"/>
      <c r="N156" s="10"/>
      <c r="O156" s="10"/>
    </row>
    <row r="157" spans="1:15" ht="15.95" customHeight="1" x14ac:dyDescent="0.2">
      <c r="J157" s="10"/>
      <c r="K157" s="10"/>
      <c r="L157" s="10"/>
      <c r="M157" s="10"/>
      <c r="N157" s="10"/>
      <c r="O157" s="10"/>
    </row>
    <row r="158" spans="1:15" ht="15.95" customHeight="1" x14ac:dyDescent="0.2">
      <c r="J158" s="10"/>
      <c r="K158" s="10"/>
      <c r="L158" s="10"/>
      <c r="M158" s="10"/>
      <c r="N158" s="10"/>
      <c r="O158" s="10"/>
    </row>
    <row r="159" spans="1:15" ht="52.5" customHeight="1" x14ac:dyDescent="0.2">
      <c r="A159" s="310" t="s">
        <v>96</v>
      </c>
      <c r="B159" s="311"/>
      <c r="C159" s="311"/>
      <c r="D159" s="311"/>
      <c r="E159" s="311"/>
      <c r="F159" s="311"/>
      <c r="G159" s="311"/>
      <c r="H159" s="312"/>
      <c r="J159" s="10"/>
      <c r="K159" s="10"/>
      <c r="L159" s="10"/>
      <c r="M159" s="10"/>
      <c r="N159" s="10"/>
      <c r="O159" s="10"/>
    </row>
    <row r="160" spans="1:15" ht="40.5" customHeight="1" x14ac:dyDescent="0.2">
      <c r="A160" s="305" t="s">
        <v>162</v>
      </c>
      <c r="B160" s="306"/>
      <c r="C160" s="306"/>
      <c r="D160" s="306"/>
      <c r="E160" s="306"/>
      <c r="F160" s="306"/>
      <c r="G160" s="306"/>
      <c r="H160" s="163"/>
      <c r="J160" s="10"/>
      <c r="K160" s="10"/>
      <c r="L160" s="10"/>
      <c r="M160" s="10"/>
      <c r="N160" s="10"/>
      <c r="O160" s="10"/>
    </row>
    <row r="161" spans="1:9" ht="18.75" customHeight="1" x14ac:dyDescent="0.25">
      <c r="A161" s="144" t="s">
        <v>49</v>
      </c>
      <c r="B161" s="135"/>
      <c r="C161" s="135"/>
      <c r="D161" s="164" t="s">
        <v>131</v>
      </c>
      <c r="E161" s="135"/>
      <c r="F161" s="135"/>
      <c r="G161" s="135"/>
      <c r="H161" s="136"/>
    </row>
    <row r="162" spans="1:9" ht="111" customHeight="1" x14ac:dyDescent="0.2">
      <c r="A162" s="294" t="s">
        <v>163</v>
      </c>
      <c r="B162" s="295"/>
      <c r="C162" s="295"/>
      <c r="D162" s="295"/>
      <c r="E162" s="295"/>
      <c r="F162" s="295"/>
      <c r="G162" s="295"/>
      <c r="H162" s="296"/>
    </row>
    <row r="163" spans="1:9" ht="18" x14ac:dyDescent="0.25">
      <c r="A163" s="18" t="s">
        <v>35</v>
      </c>
      <c r="B163" s="53" t="s">
        <v>39</v>
      </c>
      <c r="C163" s="18" t="s">
        <v>36</v>
      </c>
      <c r="D163" s="54" t="s">
        <v>40</v>
      </c>
      <c r="E163" s="18" t="s">
        <v>41</v>
      </c>
      <c r="F163" s="18" t="s">
        <v>42</v>
      </c>
      <c r="G163" s="18" t="s">
        <v>43</v>
      </c>
    </row>
    <row r="164" spans="1:9" x14ac:dyDescent="0.2">
      <c r="A164" s="18" t="s">
        <v>129</v>
      </c>
      <c r="B164" s="18"/>
      <c r="C164" s="18" t="s">
        <v>128</v>
      </c>
    </row>
    <row r="165" spans="1:9" ht="18" x14ac:dyDescent="0.25">
      <c r="A165" s="264"/>
      <c r="B165" s="185" t="s">
        <v>39</v>
      </c>
      <c r="C165" s="264"/>
      <c r="D165" s="186" t="s">
        <v>40</v>
      </c>
      <c r="E165" s="264"/>
      <c r="F165" s="187" t="s">
        <v>130</v>
      </c>
      <c r="G165" s="252"/>
      <c r="I165" s="104"/>
    </row>
    <row r="167" spans="1:9" ht="15.75" x14ac:dyDescent="0.25">
      <c r="A167" s="150" t="s">
        <v>71</v>
      </c>
      <c r="B167" s="135"/>
      <c r="C167" s="135"/>
      <c r="D167" s="135"/>
      <c r="E167" s="135"/>
      <c r="F167" s="135"/>
      <c r="G167" s="136"/>
    </row>
    <row r="168" spans="1:9" x14ac:dyDescent="0.2">
      <c r="A168" s="160" t="s">
        <v>72</v>
      </c>
      <c r="B168" s="138"/>
      <c r="C168" s="138"/>
      <c r="D168" s="138"/>
      <c r="E168" s="138"/>
      <c r="F168" s="138"/>
      <c r="G168" s="139"/>
    </row>
    <row r="169" spans="1:9" x14ac:dyDescent="0.2">
      <c r="A169" s="160" t="s">
        <v>73</v>
      </c>
      <c r="B169" s="138"/>
      <c r="C169" s="138"/>
      <c r="D169" s="138"/>
      <c r="E169" s="138"/>
      <c r="F169" s="138"/>
      <c r="G169" s="139"/>
    </row>
    <row r="170" spans="1:9" x14ac:dyDescent="0.2">
      <c r="A170" s="161" t="s">
        <v>76</v>
      </c>
      <c r="B170" s="142"/>
      <c r="C170" s="142"/>
      <c r="D170" s="142"/>
      <c r="E170" s="142"/>
      <c r="F170" s="142"/>
      <c r="G170" s="143"/>
    </row>
    <row r="172" spans="1:9" ht="14.25" x14ac:dyDescent="0.25">
      <c r="A172" s="188" t="s">
        <v>74</v>
      </c>
      <c r="B172" s="265" t="e">
        <f>NPV(C11,D46:G46)/-C46</f>
        <v>#DIV/0!</v>
      </c>
    </row>
    <row r="173" spans="1:9" ht="14.25" x14ac:dyDescent="0.25">
      <c r="A173" s="189" t="s">
        <v>75</v>
      </c>
      <c r="B173" s="224"/>
    </row>
    <row r="175" spans="1:9" ht="16.5" customHeight="1" x14ac:dyDescent="0.25">
      <c r="A175" s="166" t="s">
        <v>4</v>
      </c>
      <c r="B175" s="190"/>
      <c r="C175" s="190"/>
      <c r="D175" s="190"/>
      <c r="E175" s="191"/>
    </row>
    <row r="176" spans="1:9" ht="17.25" customHeight="1" x14ac:dyDescent="0.2">
      <c r="A176" s="57" t="s">
        <v>62</v>
      </c>
      <c r="B176" s="71">
        <v>0.1</v>
      </c>
      <c r="C176" s="50"/>
      <c r="D176" s="4"/>
      <c r="E176" s="4"/>
    </row>
    <row r="177" spans="1:10" x14ac:dyDescent="0.2">
      <c r="B177" s="49">
        <v>0</v>
      </c>
      <c r="C177" s="49">
        <v>1</v>
      </c>
      <c r="D177" s="49">
        <v>2</v>
      </c>
      <c r="E177" s="49">
        <v>3</v>
      </c>
      <c r="F177" s="49">
        <v>4</v>
      </c>
    </row>
    <row r="178" spans="1:10" x14ac:dyDescent="0.2">
      <c r="A178" s="6" t="s">
        <v>60</v>
      </c>
      <c r="B178" s="210">
        <v>-8212669.8101417292</v>
      </c>
      <c r="C178" s="210">
        <v>5000000</v>
      </c>
      <c r="D178" s="210">
        <v>5000000</v>
      </c>
      <c r="F178" s="210"/>
    </row>
    <row r="179" spans="1:10" ht="12.75" customHeight="1" x14ac:dyDescent="0.2">
      <c r="A179" s="6" t="s">
        <v>61</v>
      </c>
      <c r="B179" s="211">
        <v>-15000000</v>
      </c>
      <c r="C179" s="211">
        <v>5000000</v>
      </c>
      <c r="D179" s="211">
        <v>5000000</v>
      </c>
      <c r="E179" s="211">
        <v>5000000</v>
      </c>
      <c r="F179" s="211">
        <v>5000000</v>
      </c>
    </row>
    <row r="180" spans="1:10" ht="18" customHeight="1" x14ac:dyDescent="0.25">
      <c r="A180" s="174" t="s">
        <v>65</v>
      </c>
      <c r="B180" s="266"/>
      <c r="C180" s="4"/>
      <c r="D180" s="174" t="s">
        <v>67</v>
      </c>
      <c r="E180" s="251"/>
      <c r="G180" s="6"/>
      <c r="H180" s="40"/>
    </row>
    <row r="181" spans="1:10" ht="14.25" x14ac:dyDescent="0.25">
      <c r="A181" s="175" t="s">
        <v>66</v>
      </c>
      <c r="B181" s="212"/>
      <c r="C181" s="4"/>
      <c r="D181" s="175" t="s">
        <v>68</v>
      </c>
      <c r="E181" s="208"/>
      <c r="G181" s="6"/>
      <c r="H181" s="40"/>
    </row>
    <row r="182" spans="1:10" ht="18" customHeight="1" x14ac:dyDescent="0.2">
      <c r="A182" s="176" t="s">
        <v>63</v>
      </c>
      <c r="B182" s="4"/>
      <c r="C182" s="4"/>
      <c r="D182" s="4"/>
      <c r="E182" s="4"/>
    </row>
    <row r="183" spans="1:10" ht="12.75" customHeight="1" x14ac:dyDescent="0.2">
      <c r="A183" s="48" t="s">
        <v>28</v>
      </c>
      <c r="B183" s="48"/>
      <c r="C183" s="49">
        <v>0</v>
      </c>
      <c r="D183" s="49">
        <v>1</v>
      </c>
      <c r="E183" s="49">
        <v>2</v>
      </c>
      <c r="F183" s="49">
        <v>3</v>
      </c>
      <c r="G183" s="49">
        <v>4</v>
      </c>
    </row>
    <row r="184" spans="1:10" ht="12.75" customHeight="1" x14ac:dyDescent="0.2">
      <c r="A184" s="6" t="s">
        <v>60</v>
      </c>
      <c r="B184" s="6" t="s">
        <v>6</v>
      </c>
      <c r="C184" s="205"/>
      <c r="D184" s="205"/>
      <c r="E184" s="205"/>
      <c r="F184" s="46"/>
      <c r="G184" s="46"/>
    </row>
    <row r="185" spans="1:10" ht="12.75" customHeight="1" x14ac:dyDescent="0.2">
      <c r="A185" s="4"/>
      <c r="B185" s="4" t="s">
        <v>7</v>
      </c>
      <c r="C185" s="4"/>
      <c r="D185" s="4"/>
      <c r="E185" s="206"/>
      <c r="F185" s="206"/>
      <c r="G185" s="206"/>
    </row>
    <row r="186" spans="1:10" ht="12.75" customHeight="1" thickBot="1" x14ac:dyDescent="0.25">
      <c r="A186" s="4"/>
      <c r="B186" s="4" t="s">
        <v>64</v>
      </c>
      <c r="C186" s="267"/>
      <c r="D186" s="267"/>
      <c r="E186" s="267"/>
      <c r="F186" s="267"/>
      <c r="G186" s="267"/>
    </row>
    <row r="187" spans="1:10" ht="39" customHeight="1" thickTop="1" x14ac:dyDescent="0.2">
      <c r="A187" s="192" t="s">
        <v>110</v>
      </c>
      <c r="B187" s="268"/>
      <c r="C187" s="100"/>
      <c r="D187" s="193" t="s">
        <v>67</v>
      </c>
      <c r="E187" s="213"/>
      <c r="G187" s="6"/>
      <c r="H187" s="40"/>
    </row>
    <row r="189" spans="1:10" ht="15.75" x14ac:dyDescent="0.25">
      <c r="A189" s="166" t="s">
        <v>111</v>
      </c>
      <c r="B189" s="190"/>
      <c r="C189" s="190"/>
      <c r="D189" s="190"/>
      <c r="E189" s="190"/>
      <c r="F189" s="191"/>
    </row>
    <row r="190" spans="1:10" x14ac:dyDescent="0.2">
      <c r="A190" s="85" t="s">
        <v>5</v>
      </c>
      <c r="B190" s="86">
        <v>0.1</v>
      </c>
      <c r="C190" s="18"/>
      <c r="D190" s="18"/>
      <c r="E190" s="18"/>
      <c r="F190" s="18"/>
    </row>
    <row r="191" spans="1:10" x14ac:dyDescent="0.2">
      <c r="A191" s="18"/>
      <c r="B191" s="49" t="s">
        <v>28</v>
      </c>
      <c r="C191" s="49">
        <v>0</v>
      </c>
      <c r="D191" s="49">
        <v>1</v>
      </c>
      <c r="E191" s="49">
        <v>2</v>
      </c>
      <c r="F191" s="49">
        <v>3</v>
      </c>
      <c r="G191" s="52"/>
    </row>
    <row r="192" spans="1:10" x14ac:dyDescent="0.2">
      <c r="A192" s="85"/>
      <c r="B192" s="18"/>
      <c r="C192" s="210">
        <v>-10000000</v>
      </c>
      <c r="D192" s="210">
        <v>14000000</v>
      </c>
      <c r="E192" s="210">
        <f>D192</f>
        <v>14000000</v>
      </c>
      <c r="F192" s="210">
        <v>-18800000</v>
      </c>
      <c r="G192" s="47"/>
      <c r="H192" s="84"/>
      <c r="I192" s="84"/>
      <c r="J192" s="84"/>
    </row>
    <row r="193" spans="1:8" x14ac:dyDescent="0.2">
      <c r="A193" s="181" t="s">
        <v>52</v>
      </c>
      <c r="B193" s="269"/>
      <c r="C193" s="47"/>
      <c r="D193" s="47"/>
      <c r="E193" s="47"/>
      <c r="F193" s="46"/>
    </row>
    <row r="194" spans="1:8" ht="14.25" x14ac:dyDescent="0.25">
      <c r="A194" s="188" t="s">
        <v>69</v>
      </c>
      <c r="B194" s="270"/>
      <c r="C194" s="47"/>
      <c r="D194" s="47"/>
      <c r="E194" s="47"/>
      <c r="F194" s="47"/>
      <c r="G194" s="47"/>
    </row>
    <row r="195" spans="1:8" ht="14.25" x14ac:dyDescent="0.25">
      <c r="A195" s="188" t="s">
        <v>70</v>
      </c>
      <c r="B195" s="271"/>
    </row>
    <row r="196" spans="1:8" x14ac:dyDescent="0.2">
      <c r="A196" s="181" t="s">
        <v>8</v>
      </c>
      <c r="B196" s="272"/>
    </row>
    <row r="197" spans="1:8" x14ac:dyDescent="0.2">
      <c r="A197" s="188" t="s">
        <v>9</v>
      </c>
      <c r="B197" s="273"/>
    </row>
    <row r="198" spans="1:8" x14ac:dyDescent="0.2">
      <c r="A198" s="5"/>
      <c r="B198" s="72"/>
    </row>
    <row r="199" spans="1:8" x14ac:dyDescent="0.2">
      <c r="A199" s="74" t="s">
        <v>26</v>
      </c>
      <c r="B199" s="64" t="s">
        <v>52</v>
      </c>
    </row>
    <row r="200" spans="1:8" x14ac:dyDescent="0.2">
      <c r="A200" s="74" t="s">
        <v>144</v>
      </c>
      <c r="B200" s="274"/>
      <c r="H200" s="51"/>
    </row>
    <row r="201" spans="1:8" x14ac:dyDescent="0.2">
      <c r="A201" s="73">
        <v>0</v>
      </c>
      <c r="B201" s="225"/>
      <c r="H201" s="51"/>
    </row>
    <row r="202" spans="1:8" x14ac:dyDescent="0.2">
      <c r="A202" s="73">
        <v>0.05</v>
      </c>
      <c r="B202" s="225"/>
      <c r="H202" s="51"/>
    </row>
    <row r="203" spans="1:8" x14ac:dyDescent="0.2">
      <c r="A203" s="197">
        <v>7.4387736410571129E-2</v>
      </c>
      <c r="B203" s="226"/>
    </row>
    <row r="204" spans="1:8" x14ac:dyDescent="0.2">
      <c r="A204" s="195">
        <v>0.1</v>
      </c>
      <c r="B204" s="225"/>
    </row>
    <row r="205" spans="1:8" x14ac:dyDescent="0.2">
      <c r="A205" s="195">
        <v>0.2</v>
      </c>
      <c r="B205" s="225"/>
    </row>
    <row r="206" spans="1:8" x14ac:dyDescent="0.2">
      <c r="A206" s="195">
        <v>0.25</v>
      </c>
      <c r="B206" s="227"/>
    </row>
    <row r="207" spans="1:8" x14ac:dyDescent="0.2">
      <c r="A207" s="195">
        <v>0.3</v>
      </c>
      <c r="B207" s="227"/>
    </row>
    <row r="208" spans="1:8" x14ac:dyDescent="0.2">
      <c r="A208" s="195">
        <v>0.35</v>
      </c>
      <c r="B208" s="227"/>
    </row>
    <row r="209" spans="1:7" x14ac:dyDescent="0.2">
      <c r="A209" s="195">
        <v>0.4</v>
      </c>
      <c r="B209" s="227"/>
    </row>
    <row r="210" spans="1:7" x14ac:dyDescent="0.2">
      <c r="A210" s="195">
        <v>0.45</v>
      </c>
      <c r="B210" s="227"/>
    </row>
    <row r="211" spans="1:7" x14ac:dyDescent="0.2">
      <c r="A211" s="196">
        <v>0.49560006161857462</v>
      </c>
      <c r="B211" s="228"/>
    </row>
    <row r="212" spans="1:7" x14ac:dyDescent="0.2">
      <c r="A212" s="73">
        <v>0.55000000000000004</v>
      </c>
      <c r="B212" s="227"/>
    </row>
    <row r="214" spans="1:7" x14ac:dyDescent="0.2">
      <c r="A214" s="148" t="s">
        <v>77</v>
      </c>
      <c r="B214" s="135"/>
      <c r="C214" s="135"/>
      <c r="D214" s="135"/>
      <c r="E214" s="135"/>
      <c r="F214" s="135"/>
      <c r="G214" s="136"/>
    </row>
    <row r="215" spans="1:7" x14ac:dyDescent="0.2">
      <c r="A215" s="160" t="s">
        <v>113</v>
      </c>
      <c r="B215" s="138"/>
      <c r="C215" s="138"/>
      <c r="D215" s="138"/>
      <c r="E215" s="138"/>
      <c r="F215" s="138"/>
      <c r="G215" s="139"/>
    </row>
    <row r="216" spans="1:7" x14ac:dyDescent="0.2">
      <c r="A216" s="160" t="s">
        <v>136</v>
      </c>
      <c r="B216" s="138"/>
      <c r="C216" s="138"/>
      <c r="D216" s="138"/>
      <c r="E216" s="138"/>
      <c r="F216" s="138"/>
      <c r="G216" s="139"/>
    </row>
    <row r="217" spans="1:7" x14ac:dyDescent="0.2">
      <c r="A217" s="160" t="s">
        <v>114</v>
      </c>
      <c r="B217" s="138"/>
      <c r="C217" s="138"/>
      <c r="D217" s="138"/>
      <c r="E217" s="138"/>
      <c r="F217" s="138"/>
      <c r="G217" s="139"/>
    </row>
    <row r="218" spans="1:7" x14ac:dyDescent="0.2">
      <c r="A218" s="160" t="s">
        <v>115</v>
      </c>
      <c r="B218" s="138"/>
      <c r="C218" s="138"/>
      <c r="D218" s="138"/>
      <c r="E218" s="138"/>
      <c r="F218" s="138"/>
      <c r="G218" s="139"/>
    </row>
    <row r="219" spans="1:7" x14ac:dyDescent="0.2">
      <c r="A219" s="161" t="s">
        <v>116</v>
      </c>
      <c r="B219" s="142"/>
      <c r="C219" s="142"/>
      <c r="D219" s="142"/>
      <c r="E219" s="142"/>
      <c r="F219" s="142"/>
      <c r="G219" s="143"/>
    </row>
    <row r="220" spans="1:7" x14ac:dyDescent="0.2">
      <c r="A220" s="198" t="s">
        <v>112</v>
      </c>
      <c r="B220" s="194">
        <f>MIRR(C192:F192,B176,B176)</f>
        <v>0.1026201424587927</v>
      </c>
    </row>
    <row r="221" spans="1:7" x14ac:dyDescent="0.2">
      <c r="A221" s="102" t="s">
        <v>117</v>
      </c>
      <c r="B221" s="102"/>
      <c r="C221" s="102"/>
      <c r="D221" s="102"/>
      <c r="E221" s="102"/>
      <c r="F221" s="102"/>
      <c r="G221" s="102"/>
    </row>
    <row r="222" spans="1:7" x14ac:dyDescent="0.2">
      <c r="A222" s="165" t="s">
        <v>118</v>
      </c>
      <c r="B222" s="102"/>
      <c r="C222" s="102"/>
      <c r="D222" s="102"/>
      <c r="E222" s="102"/>
      <c r="F222" s="102"/>
      <c r="G222" s="102"/>
    </row>
    <row r="223" spans="1:7" x14ac:dyDescent="0.2">
      <c r="A223" s="25"/>
    </row>
    <row r="225" spans="1:13" x14ac:dyDescent="0.2">
      <c r="A225" s="144" t="s">
        <v>10</v>
      </c>
      <c r="B225" s="135"/>
      <c r="C225" s="135"/>
      <c r="D225" s="135"/>
      <c r="E225" s="135"/>
      <c r="F225" s="135"/>
      <c r="G225" s="135"/>
      <c r="H225" s="136"/>
    </row>
    <row r="226" spans="1:13" x14ac:dyDescent="0.2">
      <c r="A226" s="160" t="s">
        <v>11</v>
      </c>
      <c r="B226" s="138"/>
      <c r="C226" s="138"/>
      <c r="D226" s="138"/>
      <c r="E226" s="138"/>
      <c r="F226" s="138"/>
      <c r="G226" s="138"/>
      <c r="H226" s="139"/>
    </row>
    <row r="227" spans="1:13" x14ac:dyDescent="0.2">
      <c r="A227" s="160" t="s">
        <v>12</v>
      </c>
      <c r="B227" s="138"/>
      <c r="C227" s="138"/>
      <c r="D227" s="138"/>
      <c r="E227" s="138"/>
      <c r="F227" s="138"/>
      <c r="G227" s="138"/>
      <c r="H227" s="139"/>
    </row>
    <row r="228" spans="1:13" x14ac:dyDescent="0.2">
      <c r="A228" s="160" t="s">
        <v>13</v>
      </c>
      <c r="B228" s="138"/>
      <c r="C228" s="138"/>
      <c r="D228" s="138"/>
      <c r="E228" s="138"/>
      <c r="F228" s="138"/>
      <c r="G228" s="138"/>
      <c r="H228" s="139"/>
    </row>
    <row r="229" spans="1:13" x14ac:dyDescent="0.2">
      <c r="A229" s="160" t="s">
        <v>14</v>
      </c>
      <c r="B229" s="138"/>
      <c r="C229" s="138"/>
      <c r="D229" s="138"/>
      <c r="E229" s="138"/>
      <c r="F229" s="138"/>
      <c r="G229" s="138"/>
      <c r="H229" s="139"/>
    </row>
    <row r="230" spans="1:13" x14ac:dyDescent="0.2">
      <c r="A230" s="160" t="s">
        <v>20</v>
      </c>
      <c r="B230" s="138"/>
      <c r="C230" s="138"/>
      <c r="D230" s="138"/>
      <c r="E230" s="138"/>
      <c r="F230" s="138"/>
      <c r="G230" s="138"/>
      <c r="H230" s="139"/>
    </row>
    <row r="231" spans="1:13" x14ac:dyDescent="0.2">
      <c r="A231" s="160" t="s">
        <v>21</v>
      </c>
      <c r="B231" s="138"/>
      <c r="C231" s="138"/>
      <c r="D231" s="138"/>
      <c r="E231" s="138"/>
      <c r="F231" s="138"/>
      <c r="G231" s="138"/>
      <c r="H231" s="139"/>
    </row>
    <row r="232" spans="1:13" x14ac:dyDescent="0.2">
      <c r="A232" s="160" t="s">
        <v>22</v>
      </c>
      <c r="B232" s="138"/>
      <c r="C232" s="138"/>
      <c r="D232" s="138"/>
      <c r="E232" s="138"/>
      <c r="F232" s="138"/>
      <c r="G232" s="138"/>
      <c r="H232" s="139"/>
    </row>
    <row r="233" spans="1:13" x14ac:dyDescent="0.2">
      <c r="A233" s="160" t="s">
        <v>23</v>
      </c>
      <c r="B233" s="138"/>
      <c r="C233" s="138"/>
      <c r="D233" s="138"/>
      <c r="E233" s="138"/>
      <c r="F233" s="138"/>
      <c r="G233" s="138"/>
      <c r="H233" s="139"/>
    </row>
    <row r="234" spans="1:13" x14ac:dyDescent="0.2">
      <c r="A234" s="161" t="s">
        <v>24</v>
      </c>
      <c r="B234" s="142"/>
      <c r="C234" s="142"/>
      <c r="D234" s="142"/>
      <c r="E234" s="142"/>
      <c r="F234" s="142"/>
      <c r="G234" s="142"/>
      <c r="H234" s="143"/>
    </row>
    <row r="235" spans="1:13" ht="13.5" thickBot="1" x14ac:dyDescent="0.25">
      <c r="J235" s="113"/>
      <c r="K235" s="113"/>
    </row>
    <row r="236" spans="1:13" ht="13.5" thickBot="1" x14ac:dyDescent="0.25">
      <c r="A236" s="103" t="s">
        <v>25</v>
      </c>
      <c r="B236" s="102"/>
      <c r="C236" s="102"/>
      <c r="D236" s="102"/>
      <c r="E236" s="102"/>
      <c r="F236" s="102"/>
      <c r="J236" s="111" t="s">
        <v>147</v>
      </c>
      <c r="K236" s="112" t="s">
        <v>147</v>
      </c>
    </row>
    <row r="237" spans="1:13" ht="14.25" x14ac:dyDescent="0.25">
      <c r="A237" s="77" t="s">
        <v>15</v>
      </c>
      <c r="B237" s="75" t="s">
        <v>16</v>
      </c>
      <c r="C237" s="76" t="s">
        <v>17</v>
      </c>
      <c r="D237" s="75" t="s">
        <v>18</v>
      </c>
      <c r="E237" s="76" t="s">
        <v>19</v>
      </c>
      <c r="F237" s="75" t="s">
        <v>97</v>
      </c>
      <c r="G237" s="81" t="s">
        <v>98</v>
      </c>
      <c r="H237" s="75" t="s">
        <v>99</v>
      </c>
      <c r="I237" s="108" t="s">
        <v>100</v>
      </c>
      <c r="J237" s="109" t="s">
        <v>99</v>
      </c>
      <c r="K237" s="110" t="s">
        <v>100</v>
      </c>
      <c r="L237" s="108" t="s">
        <v>101</v>
      </c>
      <c r="M237" s="80" t="s">
        <v>102</v>
      </c>
    </row>
    <row r="238" spans="1:13" x14ac:dyDescent="0.2">
      <c r="A238" s="78" t="s">
        <v>143</v>
      </c>
      <c r="B238" s="275"/>
      <c r="C238" s="276"/>
      <c r="D238" s="277"/>
      <c r="E238" s="278"/>
      <c r="F238" s="279"/>
      <c r="G238" s="280"/>
      <c r="H238" s="281"/>
      <c r="I238" s="282"/>
      <c r="J238" s="283"/>
      <c r="K238" s="284"/>
      <c r="L238" s="285"/>
      <c r="M238" s="286"/>
    </row>
    <row r="239" spans="1:13" x14ac:dyDescent="0.2">
      <c r="A239" s="79">
        <v>-50000</v>
      </c>
      <c r="B239" s="229"/>
      <c r="C239" s="230"/>
      <c r="D239" s="231"/>
      <c r="E239" s="232"/>
      <c r="F239" s="233"/>
      <c r="G239" s="234"/>
      <c r="H239" s="235"/>
      <c r="I239" s="236"/>
      <c r="J239" s="235"/>
      <c r="K239" s="236"/>
      <c r="L239" s="231"/>
      <c r="M239" s="232"/>
    </row>
    <row r="240" spans="1:13" x14ac:dyDescent="0.2">
      <c r="A240" s="79">
        <v>-75000</v>
      </c>
      <c r="B240" s="229"/>
      <c r="C240" s="230"/>
      <c r="D240" s="231"/>
      <c r="E240" s="232"/>
      <c r="F240" s="233"/>
      <c r="G240" s="234"/>
      <c r="H240" s="235"/>
      <c r="I240" s="236"/>
      <c r="J240" s="235"/>
      <c r="K240" s="236"/>
      <c r="L240" s="231"/>
      <c r="M240" s="232"/>
    </row>
    <row r="241" spans="1:13" x14ac:dyDescent="0.2">
      <c r="A241" s="199">
        <v>-100000</v>
      </c>
      <c r="B241" s="237"/>
      <c r="C241" s="238"/>
      <c r="D241" s="239"/>
      <c r="E241" s="240"/>
      <c r="F241" s="241"/>
      <c r="G241" s="242"/>
      <c r="H241" s="243"/>
      <c r="I241" s="244"/>
      <c r="J241" s="243"/>
      <c r="K241" s="244"/>
      <c r="L241" s="239"/>
      <c r="M241" s="240"/>
    </row>
    <row r="242" spans="1:13" x14ac:dyDescent="0.2">
      <c r="A242" s="79">
        <v>-125000</v>
      </c>
      <c r="B242" s="229"/>
      <c r="C242" s="230"/>
      <c r="D242" s="231"/>
      <c r="E242" s="232"/>
      <c r="F242" s="233"/>
      <c r="G242" s="234"/>
      <c r="H242" s="235"/>
      <c r="I242" s="236"/>
      <c r="J242" s="235"/>
      <c r="K242" s="236"/>
      <c r="L242" s="231"/>
      <c r="M242" s="232"/>
    </row>
    <row r="243" spans="1:13" x14ac:dyDescent="0.2">
      <c r="A243" s="79">
        <v>-150000</v>
      </c>
      <c r="B243" s="229"/>
      <c r="C243" s="230"/>
      <c r="D243" s="231"/>
      <c r="E243" s="232"/>
      <c r="F243" s="233"/>
      <c r="G243" s="234"/>
      <c r="H243" s="235"/>
      <c r="I243" s="236"/>
      <c r="J243" s="235"/>
      <c r="K243" s="236"/>
      <c r="L243" s="231"/>
      <c r="M243" s="232"/>
    </row>
    <row r="244" spans="1:13" x14ac:dyDescent="0.2">
      <c r="A244" s="79">
        <v>-175000</v>
      </c>
      <c r="B244" s="229"/>
      <c r="C244" s="230"/>
      <c r="D244" s="231"/>
      <c r="E244" s="232"/>
      <c r="F244" s="233"/>
      <c r="G244" s="234"/>
      <c r="H244" s="235"/>
      <c r="I244" s="236"/>
      <c r="J244" s="235"/>
      <c r="K244" s="236"/>
      <c r="L244" s="231"/>
      <c r="M244" s="232"/>
    </row>
    <row r="245" spans="1:13" ht="13.5" thickBot="1" x14ac:dyDescent="0.25">
      <c r="A245" s="79">
        <v>-200000</v>
      </c>
      <c r="B245" s="229"/>
      <c r="C245" s="230"/>
      <c r="D245" s="231"/>
      <c r="E245" s="232"/>
      <c r="F245" s="233"/>
      <c r="G245" s="234"/>
      <c r="H245" s="235"/>
      <c r="I245" s="245"/>
      <c r="J245" s="246"/>
      <c r="K245" s="245"/>
      <c r="L245" s="247"/>
      <c r="M245" s="248"/>
    </row>
    <row r="246" spans="1:13" x14ac:dyDescent="0.2">
      <c r="A246" s="148" t="s">
        <v>103</v>
      </c>
      <c r="B246" s="135"/>
      <c r="C246" s="135"/>
      <c r="D246" s="135"/>
      <c r="E246" s="135"/>
      <c r="F246" s="135"/>
      <c r="G246" s="135"/>
      <c r="H246" s="136"/>
    </row>
    <row r="247" spans="1:13" x14ac:dyDescent="0.2">
      <c r="A247" s="160" t="s">
        <v>132</v>
      </c>
      <c r="B247" s="138"/>
      <c r="C247" s="138"/>
      <c r="D247" s="138"/>
      <c r="E247" s="138"/>
      <c r="F247" s="138"/>
      <c r="G247" s="138"/>
      <c r="H247" s="139"/>
    </row>
    <row r="248" spans="1:13" x14ac:dyDescent="0.2">
      <c r="A248" s="160" t="s">
        <v>104</v>
      </c>
      <c r="B248" s="138"/>
      <c r="C248" s="138"/>
      <c r="D248" s="138"/>
      <c r="E248" s="138"/>
      <c r="F248" s="138"/>
      <c r="G248" s="138"/>
      <c r="H248" s="139"/>
    </row>
    <row r="249" spans="1:13" x14ac:dyDescent="0.2">
      <c r="A249" s="160" t="s">
        <v>105</v>
      </c>
      <c r="B249" s="138"/>
      <c r="C249" s="138"/>
      <c r="D249" s="138"/>
      <c r="E249" s="138"/>
      <c r="F249" s="138"/>
      <c r="G249" s="138"/>
      <c r="H249" s="139"/>
    </row>
    <row r="250" spans="1:13" x14ac:dyDescent="0.2">
      <c r="A250" s="160" t="s">
        <v>106</v>
      </c>
      <c r="B250" s="138"/>
      <c r="C250" s="138"/>
      <c r="D250" s="138"/>
      <c r="E250" s="138"/>
      <c r="F250" s="138"/>
      <c r="G250" s="138"/>
      <c r="H250" s="139"/>
    </row>
    <row r="251" spans="1:13" x14ac:dyDescent="0.2">
      <c r="A251" s="160" t="s">
        <v>107</v>
      </c>
      <c r="B251" s="138"/>
      <c r="C251" s="138"/>
      <c r="D251" s="138"/>
      <c r="E251" s="138"/>
      <c r="F251" s="138"/>
      <c r="G251" s="138"/>
      <c r="H251" s="139"/>
    </row>
    <row r="252" spans="1:13" x14ac:dyDescent="0.2">
      <c r="A252" s="160" t="s">
        <v>108</v>
      </c>
      <c r="B252" s="138"/>
      <c r="C252" s="138"/>
      <c r="D252" s="138"/>
      <c r="E252" s="138"/>
      <c r="F252" s="138"/>
      <c r="G252" s="138"/>
      <c r="H252" s="139"/>
    </row>
    <row r="253" spans="1:13" x14ac:dyDescent="0.2">
      <c r="A253" s="161" t="s">
        <v>109</v>
      </c>
      <c r="B253" s="142"/>
      <c r="C253" s="142"/>
      <c r="D253" s="142"/>
      <c r="E253" s="142"/>
      <c r="F253" s="142"/>
      <c r="G253" s="142"/>
      <c r="H253" s="143"/>
    </row>
  </sheetData>
  <mergeCells count="19">
    <mergeCell ref="A104:H104"/>
    <mergeCell ref="A50:H50"/>
    <mergeCell ref="A57:H57"/>
    <mergeCell ref="A3:H3"/>
    <mergeCell ref="A42:H42"/>
    <mergeCell ref="A35:H35"/>
    <mergeCell ref="A43:H43"/>
    <mergeCell ref="A49:H49"/>
    <mergeCell ref="A51:H51"/>
    <mergeCell ref="A2:H2"/>
    <mergeCell ref="A4:H4"/>
    <mergeCell ref="A5:H5"/>
    <mergeCell ref="A162:H162"/>
    <mergeCell ref="A133:C134"/>
    <mergeCell ref="A86:H86"/>
    <mergeCell ref="A160:G160"/>
    <mergeCell ref="A130:H130"/>
    <mergeCell ref="A159:H159"/>
    <mergeCell ref="A131:H131"/>
  </mergeCells>
  <phoneticPr fontId="0" type="noConversion"/>
  <pageMargins left="0.5" right="0.25" top="0.75" bottom="0.5" header="0.5" footer="0.5"/>
  <pageSetup orientation="portrait" r:id="rId1"/>
  <headerFooter alignWithMargins="0"/>
  <rowBreaks count="6" manualBreakCount="6">
    <brk id="35" max="7" man="1"/>
    <brk id="71" max="7" man="1"/>
    <brk id="112" max="7" man="1"/>
    <brk id="143" max="7" man="1"/>
    <brk id="174" max="7" man="1"/>
    <brk id="224" max="7" man="1"/>
  </rowBreaks>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1.Main Model</vt:lpstr>
      <vt:lpstr>'1.Main Model'!Print_Area</vt:lpstr>
    </vt:vector>
  </TitlesOfParts>
  <Company>U. of Florida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Basic Capital Budgeting</dc:title>
  <dc:creator>Gene Brigham</dc:creator>
  <cp:lastModifiedBy>Allen, Teri</cp:lastModifiedBy>
  <cp:lastPrinted>2004-06-12T19:57:31Z</cp:lastPrinted>
  <dcterms:created xsi:type="dcterms:W3CDTF">2003-02-19T21:13:07Z</dcterms:created>
  <dcterms:modified xsi:type="dcterms:W3CDTF">2016-03-21T17:29:07Z</dcterms:modified>
</cp:coreProperties>
</file>