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00" activeTab="0"/>
  </bookViews>
  <sheets>
    <sheet name="NPV - IR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<sst xmlns="http://schemas.openxmlformats.org/spreadsheetml/2006/main" count="14" uniqueCount="14">
  <si>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FIN 615 </t>
  </si>
  <si>
    <t>NPV and IRR calculations</t>
  </si>
  <si>
    <t>Cost of Capital</t>
  </si>
  <si>
    <t>Time/yr</t>
  </si>
  <si>
    <t>Cash flow Input here</t>
  </si>
  <si>
    <t>Discounted CF</t>
  </si>
  <si>
    <t>NPV</t>
  </si>
  <si>
    <t>=cf1/((1+n)^1)</t>
  </si>
  <si>
    <t>=cf2/((1+n)^2)</t>
  </si>
  <si>
    <t>=cf3/((1+n)^3)</t>
  </si>
  <si>
    <t>=cf4/((1+n)^4)</t>
  </si>
  <si>
    <t>=cf5/((1+n)^5)</t>
  </si>
  <si>
    <t>PV factor</t>
  </si>
  <si>
    <t>IRR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</si>
</sst>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Calibri"/>
      <family val="2"/>
    </font>
    <font>
      <b/>
      <sz val="10"/>
      <name val="Tall Paul"/>
      <family val="2"/>
    </font>
    <font>
      <b/>
      <sz val="10"/>
      <color indexed="10"/>
      <name val="Tall Pau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FF0000"/>
      <name val="Tall Paul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15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6" applyNumberFormat="0" applyAlignment="0" applyProtection="0"/>
    <xf numFmtId="0" fontId="27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7" applyNumberFormat="0" applyAlignment="0" applyProtection="0"/>
    <xf numFmtId="0" fontId="24" fillId="12" borderId="0" applyNumberFormat="0" applyBorder="0" applyAlignment="0" applyProtection="0"/>
    <xf numFmtId="0" fontId="36" fillId="11" borderId="6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7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10" fontId="2" fillId="33" borderId="11" xfId="19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4" fillId="0" borderId="0" xfId="0" applyFont="1" applyAlignment="1">
      <alignment/>
    </xf>
    <xf numFmtId="10" fontId="0" fillId="33" borderId="15" xfId="0" applyNumberFormat="1" applyFill="1" applyBorder="1" applyAlignment="1">
      <alignment/>
    </xf>
    <xf numFmtId="0" fontId="2" fillId="0" borderId="0" xfId="0" applyFont="1" applyFill="1" applyAlignment="1" quotePrefix="1">
      <alignment/>
    </xf>
  </cellXfs>
  <cellStyles count="49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54" zoomScaleNormal="154" workbookViewId="0" topLeftCell="A2">
      <selection activeCell="B7" sqref="B7"/>
    </sheetView>
  </sheetViews>
  <sheetFormatPr defaultColWidth="9.140625" defaultRowHeight="12.75"/>
  <cols>
    <col min="1" max="1" width="20.57421875" style="0" customWidth="1"/>
    <col min="2" max="2" width="11.421875" style="0" customWidth="1"/>
    <col min="3" max="3" width="14.8515625" style="0" customWidth="1"/>
    <col min="4" max="4" width="15.7109375" style="0" customWidth="1"/>
    <col min="5" max="5" width="15.28125" style="0" customWidth="1"/>
    <col min="6" max="7" width="15.28125" style="0" bestFit="1" customWidth="1"/>
    <col min="8" max="9" width="4.28125" style="0" customWidth="1"/>
  </cols>
  <sheetData>
    <row r="1" spans="1:8" ht="12.75">
      <c r="A1" s="1"/>
      <c r="C1" s="1"/>
      <c r="D1" s="1"/>
      <c r="E1" s="1"/>
      <c r="F1" s="1"/>
      <c r="G1" s="1"/>
      <c r="H1" s="1"/>
    </row>
    <row r="2" spans="1:8" ht="12.75">
      <c r="A2" s="1" t="s">
        <v>0</v>
      </c>
      <c r="C2" s="1"/>
      <c r="D2" s="1"/>
      <c r="E2" s="1"/>
      <c r="F2" s="1"/>
      <c r="G2" s="1"/>
      <c r="H2" s="1"/>
    </row>
    <row r="3" spans="1:8" ht="12.75">
      <c r="A3" s="1" t="s">
        <v>1</v>
      </c>
      <c r="C3" s="1"/>
      <c r="D3" s="1"/>
      <c r="E3" s="1"/>
      <c r="F3" s="1"/>
      <c r="G3" s="1"/>
      <c r="H3" s="1"/>
    </row>
    <row r="4" ht="12.75">
      <c r="A4" s="1"/>
    </row>
    <row r="5" spans="1:2" ht="12.75">
      <c r="A5" s="1"/>
      <c r="B5" s="1"/>
    </row>
    <row r="6" s="1" customFormat="1" ht="13.5"/>
    <row r="7" spans="1:7" ht="13.5">
      <c r="A7" s="2" t="s">
        <v>2</v>
      </c>
      <c r="B7" s="3">
        <v>0.1</v>
      </c>
      <c r="C7" s="4"/>
      <c r="D7" s="4"/>
      <c r="E7" s="4"/>
      <c r="F7" s="4"/>
      <c r="G7" s="4"/>
    </row>
    <row r="8" spans="1:7" ht="13.5">
      <c r="A8" t="s">
        <v>3</v>
      </c>
      <c r="B8" s="5">
        <v>0</v>
      </c>
      <c r="C8" s="5">
        <v>1</v>
      </c>
      <c r="D8" s="5">
        <v>2</v>
      </c>
      <c r="E8" s="5">
        <v>3</v>
      </c>
      <c r="F8" s="5">
        <v>4</v>
      </c>
      <c r="G8" s="5">
        <v>5</v>
      </c>
    </row>
    <row r="9" spans="1:7" ht="13.5">
      <c r="A9" t="s">
        <v>4</v>
      </c>
      <c r="B9" s="6"/>
      <c r="C9" s="7"/>
      <c r="D9" s="7"/>
      <c r="E9" s="7"/>
      <c r="F9" s="7"/>
      <c r="G9" s="7"/>
    </row>
    <row r="10" spans="1:7" ht="13.5">
      <c r="A10" s="1" t="s">
        <v>5</v>
      </c>
      <c r="B10" s="8">
        <f>B9</f>
        <v>0</v>
      </c>
      <c r="C10" s="8">
        <f>C9/((1+($B$7)))</f>
        <v>0</v>
      </c>
      <c r="D10" s="8">
        <f>D9/((1+($B$7))^2)</f>
        <v>0</v>
      </c>
      <c r="E10" s="8">
        <f>E9/((1+($B$7))^3)</f>
        <v>0</v>
      </c>
      <c r="F10" s="9">
        <f>F9/((1+($B$7))^4)</f>
        <v>0</v>
      </c>
      <c r="G10" s="9">
        <f>G9/((1+($B$7))^5)</f>
        <v>0</v>
      </c>
    </row>
    <row r="11" spans="1:7" ht="13.5">
      <c r="A11" s="10" t="s">
        <v>6</v>
      </c>
      <c r="B11" s="11">
        <f>B10+C10+D10+E10+F10+G10</f>
        <v>0</v>
      </c>
      <c r="C11" s="14" t="s">
        <v>7</v>
      </c>
      <c r="D11" s="14" t="s">
        <v>8</v>
      </c>
      <c r="E11" s="14" t="s">
        <v>9</v>
      </c>
      <c r="F11" s="14" t="s">
        <v>10</v>
      </c>
      <c r="G11" s="14" t="s">
        <v>11</v>
      </c>
    </row>
    <row r="12" spans="1:7" ht="12.75">
      <c r="A12" s="1" t="s">
        <v>12</v>
      </c>
      <c r="B12" s="9"/>
      <c r="C12" s="8">
        <f>1/((1+($B$7)))</f>
        <v>0.9090909090909091</v>
      </c>
      <c r="D12" s="8">
        <f>1/((1+($B$7))^2)</f>
        <v>0.8264462809917354</v>
      </c>
      <c r="E12" s="8">
        <f>1/((1+($B$7))^3)</f>
        <v>0.7513148009015775</v>
      </c>
      <c r="F12" s="8">
        <f>1/((1+($B$7))^4)</f>
        <v>0.6830134553650705</v>
      </c>
      <c r="G12" s="8">
        <f>1/((1+($B$7))^5)</f>
        <v>0.6209213230591549</v>
      </c>
    </row>
    <row r="13" ht="13.5"/>
    <row r="14" spans="1:2" ht="13.5">
      <c r="A14" s="12" t="s">
        <v>13</v>
      </c>
      <c r="B14" s="13" t="e">
        <f>IRR(B9:G9,B7)</f>
        <v>#NUM!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