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thumbnail" Target="docProps/thumbnail.jpeg"/>
  <Relationship Id="rId3" Type="http://schemas.openxmlformats.org/package/2006/relationships/metadata/core-properties" Target="docProps/core.xml"/>
  <Relationship Id="rId4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date1904="1" showInkAnnotation="0" autoCompressPictures="0"/>
  <bookViews>
    <workbookView xWindow="0" yWindow="0" windowWidth="24320" windowHeight="18660" tabRatio="500" firstSheet="2" activeTab="2"/>
  </bookViews>
  <sheets>
    <sheet name="DataJobID-843512_843512_Query02" sheetId="1" r:id="rId1"/>
    <sheet name="Working" sheetId="2" r:id="rId2"/>
    <sheet name="Regression" sheetId="6" r:id="rId3"/>
    <sheet name="ExportsWorking" sheetId="5" r:id="rId4"/>
    <sheet name="ExportsWorkingTooMuchData" sheetId="7" r:id="rId5"/>
    <sheet name="Exports" sheetId="3" r:id="rId6"/>
    <sheet name="Imports" sheetId="4" r:id="rId7"/>
  </sheets>
  <definedNames>
    <definedName name="_xlnm._FilterDatabase" localSheetId="1" hidden="1">Working!$I$1:$I$45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2" l="1"/>
  <c r="G3" i="2"/>
  <c r="J3" i="2"/>
  <c r="I3" i="2"/>
  <c r="K3" i="2"/>
  <c r="H4" i="2"/>
  <c r="G4" i="2"/>
  <c r="J4" i="2"/>
  <c r="I4" i="2"/>
  <c r="K4" i="2"/>
  <c r="H5" i="2"/>
  <c r="G5" i="2"/>
  <c r="J5" i="2"/>
  <c r="I5" i="2"/>
  <c r="K5" i="2"/>
  <c r="H6" i="2"/>
  <c r="G6" i="2"/>
  <c r="J6" i="2"/>
  <c r="I6" i="2"/>
  <c r="K6" i="2"/>
  <c r="H7" i="2"/>
  <c r="G7" i="2"/>
  <c r="J7" i="2"/>
  <c r="I7" i="2"/>
  <c r="K7" i="2"/>
  <c r="H8" i="2"/>
  <c r="G8" i="2"/>
  <c r="J8" i="2"/>
  <c r="I8" i="2"/>
  <c r="K8" i="2"/>
  <c r="H9" i="2"/>
  <c r="G9" i="2"/>
  <c r="J9" i="2"/>
  <c r="I9" i="2"/>
  <c r="K9" i="2"/>
  <c r="H10" i="2"/>
  <c r="G10" i="2"/>
  <c r="J10" i="2"/>
  <c r="I10" i="2"/>
  <c r="K10" i="2"/>
  <c r="H11" i="2"/>
  <c r="G11" i="2"/>
  <c r="J11" i="2"/>
  <c r="I11" i="2"/>
  <c r="K11" i="2"/>
  <c r="H12" i="2"/>
  <c r="G12" i="2"/>
  <c r="J12" i="2"/>
  <c r="I12" i="2"/>
  <c r="K12" i="2"/>
  <c r="H13" i="2"/>
  <c r="G13" i="2"/>
  <c r="J13" i="2"/>
  <c r="I13" i="2"/>
  <c r="K13" i="2"/>
  <c r="H14" i="2"/>
  <c r="G14" i="2"/>
  <c r="J14" i="2"/>
  <c r="I14" i="2"/>
  <c r="K14" i="2"/>
  <c r="H15" i="2"/>
  <c r="G15" i="2"/>
  <c r="J15" i="2"/>
  <c r="I15" i="2"/>
  <c r="K15" i="2"/>
  <c r="H16" i="2"/>
  <c r="G16" i="2"/>
  <c r="J16" i="2"/>
  <c r="I16" i="2"/>
  <c r="K16" i="2"/>
  <c r="H17" i="2"/>
  <c r="G17" i="2"/>
  <c r="J17" i="2"/>
  <c r="I17" i="2"/>
  <c r="K17" i="2"/>
  <c r="H18" i="2"/>
  <c r="G18" i="2"/>
  <c r="J18" i="2"/>
  <c r="I18" i="2"/>
  <c r="K18" i="2"/>
  <c r="H19" i="2"/>
  <c r="G19" i="2"/>
  <c r="J19" i="2"/>
  <c r="I19" i="2"/>
  <c r="K19" i="2"/>
  <c r="H20" i="2"/>
  <c r="G20" i="2"/>
  <c r="J20" i="2"/>
  <c r="I20" i="2"/>
  <c r="K20" i="2"/>
  <c r="H21" i="2"/>
  <c r="G21" i="2"/>
  <c r="J21" i="2"/>
  <c r="I21" i="2"/>
  <c r="K21" i="2"/>
  <c r="H22" i="2"/>
  <c r="G22" i="2"/>
  <c r="J22" i="2"/>
  <c r="I22" i="2"/>
  <c r="K22" i="2"/>
  <c r="H23" i="2"/>
  <c r="G23" i="2"/>
  <c r="J23" i="2"/>
  <c r="I23" i="2"/>
  <c r="K23" i="2"/>
  <c r="H24" i="2"/>
  <c r="G24" i="2"/>
  <c r="J24" i="2"/>
  <c r="I24" i="2"/>
  <c r="K24" i="2"/>
  <c r="H25" i="2"/>
  <c r="G25" i="2"/>
  <c r="J25" i="2"/>
  <c r="I25" i="2"/>
  <c r="K25" i="2"/>
  <c r="H26" i="2"/>
  <c r="G26" i="2"/>
  <c r="J26" i="2"/>
  <c r="I26" i="2"/>
  <c r="K26" i="2"/>
  <c r="H27" i="2"/>
  <c r="G27" i="2"/>
  <c r="J27" i="2"/>
  <c r="I27" i="2"/>
  <c r="K27" i="2"/>
  <c r="H28" i="2"/>
  <c r="G28" i="2"/>
  <c r="J28" i="2"/>
  <c r="I28" i="2"/>
  <c r="K28" i="2"/>
  <c r="H29" i="2"/>
  <c r="G29" i="2"/>
  <c r="J29" i="2"/>
  <c r="I29" i="2"/>
  <c r="K29" i="2"/>
  <c r="H30" i="2"/>
  <c r="G30" i="2"/>
  <c r="J30" i="2"/>
  <c r="I30" i="2"/>
  <c r="K30" i="2"/>
  <c r="H31" i="2"/>
  <c r="G31" i="2"/>
  <c r="J31" i="2"/>
  <c r="I31" i="2"/>
  <c r="K31" i="2"/>
  <c r="H32" i="2"/>
  <c r="G32" i="2"/>
  <c r="J32" i="2"/>
  <c r="I32" i="2"/>
  <c r="K32" i="2"/>
  <c r="H33" i="2"/>
  <c r="G33" i="2"/>
  <c r="J33" i="2"/>
  <c r="I33" i="2"/>
  <c r="K33" i="2"/>
  <c r="H34" i="2"/>
  <c r="G34" i="2"/>
  <c r="J34" i="2"/>
  <c r="I34" i="2"/>
  <c r="K34" i="2"/>
  <c r="H35" i="2"/>
  <c r="G35" i="2"/>
  <c r="J35" i="2"/>
  <c r="I35" i="2"/>
  <c r="K35" i="2"/>
  <c r="H36" i="2"/>
  <c r="G36" i="2"/>
  <c r="J36" i="2"/>
  <c r="I36" i="2"/>
  <c r="K36" i="2"/>
  <c r="H37" i="2"/>
  <c r="G37" i="2"/>
  <c r="J37" i="2"/>
  <c r="I37" i="2"/>
  <c r="K37" i="2"/>
  <c r="H38" i="2"/>
  <c r="G38" i="2"/>
  <c r="J38" i="2"/>
  <c r="I38" i="2"/>
  <c r="K38" i="2"/>
  <c r="H39" i="2"/>
  <c r="G39" i="2"/>
  <c r="J39" i="2"/>
  <c r="I39" i="2"/>
  <c r="K39" i="2"/>
  <c r="H40" i="2"/>
  <c r="G40" i="2"/>
  <c r="J40" i="2"/>
  <c r="I40" i="2"/>
  <c r="K40" i="2"/>
  <c r="H41" i="2"/>
  <c r="G41" i="2"/>
  <c r="J41" i="2"/>
  <c r="I41" i="2"/>
  <c r="K41" i="2"/>
  <c r="H42" i="2"/>
  <c r="G42" i="2"/>
  <c r="J42" i="2"/>
  <c r="I42" i="2"/>
  <c r="K42" i="2"/>
  <c r="H43" i="2"/>
  <c r="G43" i="2"/>
  <c r="J43" i="2"/>
  <c r="I43" i="2"/>
  <c r="K43" i="2"/>
  <c r="H44" i="2"/>
  <c r="G44" i="2"/>
  <c r="J44" i="2"/>
  <c r="I44" i="2"/>
  <c r="K44" i="2"/>
  <c r="H45" i="2"/>
  <c r="G45" i="2"/>
  <c r="J45" i="2"/>
  <c r="I45" i="2"/>
  <c r="K45" i="2"/>
  <c r="I2" i="2"/>
  <c r="G2" i="2"/>
  <c r="K2" i="2"/>
  <c r="H2" i="2"/>
  <c r="J2" i="2"/>
  <c r="A2" i="2"/>
  <c r="B2" i="2"/>
  <c r="C2" i="2"/>
  <c r="D2" i="2"/>
  <c r="E2" i="2"/>
  <c r="F2" i="2"/>
  <c r="A3" i="2"/>
  <c r="B3" i="2"/>
  <c r="C3" i="2"/>
  <c r="D3" i="2"/>
  <c r="E3" i="2"/>
  <c r="F3" i="2"/>
  <c r="A4" i="2"/>
  <c r="B4" i="2"/>
  <c r="C4" i="2"/>
  <c r="D4" i="2"/>
  <c r="E4" i="2"/>
  <c r="F4" i="2"/>
  <c r="A5" i="2"/>
  <c r="B5" i="2"/>
  <c r="C5" i="2"/>
  <c r="D5" i="2"/>
  <c r="E5" i="2"/>
  <c r="F5" i="2"/>
  <c r="A6" i="2"/>
  <c r="B6" i="2"/>
  <c r="C6" i="2"/>
  <c r="D6" i="2"/>
  <c r="E6" i="2"/>
  <c r="F6" i="2"/>
  <c r="A7" i="2"/>
  <c r="B7" i="2"/>
  <c r="C7" i="2"/>
  <c r="D7" i="2"/>
  <c r="E7" i="2"/>
  <c r="F7" i="2"/>
  <c r="A8" i="2"/>
  <c r="B8" i="2"/>
  <c r="C8" i="2"/>
  <c r="D8" i="2"/>
  <c r="E8" i="2"/>
  <c r="F8" i="2"/>
  <c r="A9" i="2"/>
  <c r="B9" i="2"/>
  <c r="C9" i="2"/>
  <c r="D9" i="2"/>
  <c r="E9" i="2"/>
  <c r="F9" i="2"/>
  <c r="A10" i="2"/>
  <c r="B10" i="2"/>
  <c r="C10" i="2"/>
  <c r="D10" i="2"/>
  <c r="E10" i="2"/>
  <c r="F10" i="2"/>
  <c r="A11" i="2"/>
  <c r="B11" i="2"/>
  <c r="C11" i="2"/>
  <c r="D11" i="2"/>
  <c r="E11" i="2"/>
  <c r="F11" i="2"/>
  <c r="A12" i="2"/>
  <c r="B12" i="2"/>
  <c r="C12" i="2"/>
  <c r="D12" i="2"/>
  <c r="E12" i="2"/>
  <c r="F12" i="2"/>
  <c r="A13" i="2"/>
  <c r="B13" i="2"/>
  <c r="C13" i="2"/>
  <c r="D13" i="2"/>
  <c r="E13" i="2"/>
  <c r="F13" i="2"/>
  <c r="A14" i="2"/>
  <c r="B14" i="2"/>
  <c r="C14" i="2"/>
  <c r="D14" i="2"/>
  <c r="E14" i="2"/>
  <c r="F14" i="2"/>
  <c r="A15" i="2"/>
  <c r="B15" i="2"/>
  <c r="C15" i="2"/>
  <c r="D15" i="2"/>
  <c r="E15" i="2"/>
  <c r="F15" i="2"/>
  <c r="A16" i="2"/>
  <c r="B16" i="2"/>
  <c r="C16" i="2"/>
  <c r="D16" i="2"/>
  <c r="E16" i="2"/>
  <c r="F16" i="2"/>
  <c r="A17" i="2"/>
  <c r="B17" i="2"/>
  <c r="C17" i="2"/>
  <c r="D17" i="2"/>
  <c r="E17" i="2"/>
  <c r="F17" i="2"/>
  <c r="A18" i="2"/>
  <c r="B18" i="2"/>
  <c r="C18" i="2"/>
  <c r="D18" i="2"/>
  <c r="E18" i="2"/>
  <c r="F18" i="2"/>
  <c r="A19" i="2"/>
  <c r="B19" i="2"/>
  <c r="C19" i="2"/>
  <c r="D19" i="2"/>
  <c r="E19" i="2"/>
  <c r="F19" i="2"/>
  <c r="A20" i="2"/>
  <c r="B20" i="2"/>
  <c r="C20" i="2"/>
  <c r="D20" i="2"/>
  <c r="E20" i="2"/>
  <c r="F20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6" i="2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30" i="2"/>
  <c r="B30" i="2"/>
  <c r="C30" i="2"/>
  <c r="D30" i="2"/>
  <c r="E30" i="2"/>
  <c r="F30" i="2"/>
  <c r="A31" i="2"/>
  <c r="B31" i="2"/>
  <c r="C31" i="2"/>
  <c r="D31" i="2"/>
  <c r="E31" i="2"/>
  <c r="F31" i="2"/>
  <c r="A32" i="2"/>
  <c r="B32" i="2"/>
  <c r="C32" i="2"/>
  <c r="D32" i="2"/>
  <c r="E32" i="2"/>
  <c r="F32" i="2"/>
  <c r="A33" i="2"/>
  <c r="B33" i="2"/>
  <c r="C33" i="2"/>
  <c r="D33" i="2"/>
  <c r="E33" i="2"/>
  <c r="F33" i="2"/>
  <c r="A34" i="2"/>
  <c r="B34" i="2"/>
  <c r="C34" i="2"/>
  <c r="D34" i="2"/>
  <c r="E34" i="2"/>
  <c r="F34" i="2"/>
  <c r="A35" i="2"/>
  <c r="B35" i="2"/>
  <c r="C35" i="2"/>
  <c r="D35" i="2"/>
  <c r="E35" i="2"/>
  <c r="F35" i="2"/>
  <c r="A36" i="2"/>
  <c r="B36" i="2"/>
  <c r="C36" i="2"/>
  <c r="D36" i="2"/>
  <c r="E36" i="2"/>
  <c r="F36" i="2"/>
  <c r="A37" i="2"/>
  <c r="B37" i="2"/>
  <c r="C37" i="2"/>
  <c r="D37" i="2"/>
  <c r="E37" i="2"/>
  <c r="F37" i="2"/>
  <c r="A38" i="2"/>
  <c r="B38" i="2"/>
  <c r="C38" i="2"/>
  <c r="D38" i="2"/>
  <c r="E38" i="2"/>
  <c r="F38" i="2"/>
  <c r="A39" i="2"/>
  <c r="B39" i="2"/>
  <c r="C39" i="2"/>
  <c r="D39" i="2"/>
  <c r="E39" i="2"/>
  <c r="F39" i="2"/>
  <c r="A40" i="2"/>
  <c r="B40" i="2"/>
  <c r="C40" i="2"/>
  <c r="D40" i="2"/>
  <c r="E40" i="2"/>
  <c r="F40" i="2"/>
  <c r="A41" i="2"/>
  <c r="B41" i="2"/>
  <c r="C41" i="2"/>
  <c r="D41" i="2"/>
  <c r="E41" i="2"/>
  <c r="F41" i="2"/>
  <c r="A42" i="2"/>
  <c r="B42" i="2"/>
  <c r="C42" i="2"/>
  <c r="D42" i="2"/>
  <c r="E42" i="2"/>
  <c r="F42" i="2"/>
  <c r="A43" i="2"/>
  <c r="B43" i="2"/>
  <c r="C43" i="2"/>
  <c r="D43" i="2"/>
  <c r="E43" i="2"/>
  <c r="F43" i="2"/>
  <c r="A44" i="2"/>
  <c r="B44" i="2"/>
  <c r="C44" i="2"/>
  <c r="D44" i="2"/>
  <c r="E44" i="2"/>
  <c r="F44" i="2"/>
  <c r="A45" i="2"/>
  <c r="B45" i="2"/>
  <c r="C45" i="2"/>
  <c r="D45" i="2"/>
  <c r="E45" i="2"/>
  <c r="F45" i="2"/>
  <c r="B1" i="2"/>
  <c r="C1" i="2"/>
  <c r="D1" i="2"/>
  <c r="E1" i="2"/>
  <c r="F1" i="2"/>
  <c r="G1" i="2"/>
  <c r="H1" i="2"/>
  <c r="I1" i="2"/>
  <c r="A1" i="2"/>
</calcChain>
</file>

<file path=xl/sharedStrings.xml><?xml version="1.0" encoding="utf-8"?>
<sst xmlns="http://schemas.openxmlformats.org/spreadsheetml/2006/main" count="432" uniqueCount="39">
  <si>
    <t>ReporterISO3</t>
  </si>
  <si>
    <t>ProductCode</t>
  </si>
  <si>
    <t>PartnerISO3</t>
  </si>
  <si>
    <t>Year</t>
  </si>
  <si>
    <t>Quantity</t>
  </si>
  <si>
    <t>QtyUnit</t>
  </si>
  <si>
    <t>NetWeight in KGM</t>
  </si>
  <si>
    <t xml:space="preserve">Export in 1000 USD </t>
  </si>
  <si>
    <t xml:space="preserve">Import in 1000 USD </t>
  </si>
  <si>
    <t>USA</t>
  </si>
  <si>
    <t>BRA</t>
  </si>
  <si>
    <t>Kg</t>
  </si>
  <si>
    <t>$/kgm export</t>
  </si>
  <si>
    <t>$1/kgm export</t>
  </si>
  <si>
    <t>Brazil GDP/capita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</si>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</sst>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sharedStrings" Target="sharedStrings.xml"/>
  <Relationship Id="rId11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theme" Target="theme/theme1.xml"/>
  <Relationship Id="rId9" Type="http://schemas.openxmlformats.org/officeDocument/2006/relationships/styles" Target="style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150" zoomScaleNormal="150" zoomScalePageLayoutView="150" workbookViewId="0">
      <selection activeCell="G12" sqref="G12"/>
    </sheetView>
  </sheetViews>
  <sheetFormatPr baseColWidth="10" defaultColWidth="11" defaultRowHeight="15" x14ac:dyDescent="0"/>
  <cols>
    <col min="7" max="7" width="15.6640625" customWidth="1"/>
    <col min="8" max="8" width="16.164062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9</v>
      </c>
      <c r="B2">
        <v>901</v>
      </c>
      <c r="C2" t="s">
        <v>10</v>
      </c>
      <c r="D2">
        <v>1991</v>
      </c>
      <c r="E2">
        <v>0</v>
      </c>
      <c r="F2" t="s">
        <v>11</v>
      </c>
      <c r="G2">
        <v>16250</v>
      </c>
      <c r="H2">
        <v>0</v>
      </c>
    </row>
    <row r="3" spans="1:9">
      <c r="A3" t="s">
        <v>9</v>
      </c>
      <c r="B3">
        <v>901</v>
      </c>
      <c r="C3" t="s">
        <v>10</v>
      </c>
      <c r="D3">
        <v>1991</v>
      </c>
      <c r="E3">
        <v>321365824</v>
      </c>
      <c r="F3" t="s">
        <v>11</v>
      </c>
      <c r="G3">
        <v>321365824</v>
      </c>
      <c r="I3">
        <v>447258.68800000002</v>
      </c>
    </row>
    <row r="4" spans="1:9">
      <c r="A4" t="s">
        <v>9</v>
      </c>
      <c r="B4">
        <v>901</v>
      </c>
      <c r="C4" t="s">
        <v>10</v>
      </c>
      <c r="D4">
        <v>1992</v>
      </c>
      <c r="E4">
        <v>4125</v>
      </c>
      <c r="F4" t="s">
        <v>11</v>
      </c>
      <c r="G4">
        <v>80921</v>
      </c>
      <c r="H4">
        <v>14.114000000000001</v>
      </c>
    </row>
    <row r="5" spans="1:9">
      <c r="A5" t="s">
        <v>9</v>
      </c>
      <c r="B5">
        <v>901</v>
      </c>
      <c r="C5" t="s">
        <v>10</v>
      </c>
      <c r="D5">
        <v>1992</v>
      </c>
      <c r="E5">
        <v>255490208</v>
      </c>
      <c r="F5" t="s">
        <v>11</v>
      </c>
      <c r="G5">
        <v>255490208</v>
      </c>
      <c r="I5">
        <v>285728.864</v>
      </c>
    </row>
    <row r="6" spans="1:9">
      <c r="A6" t="s">
        <v>9</v>
      </c>
      <c r="B6">
        <v>901</v>
      </c>
      <c r="C6" t="s">
        <v>10</v>
      </c>
      <c r="D6">
        <v>1993</v>
      </c>
      <c r="E6">
        <v>203201488</v>
      </c>
      <c r="F6" t="s">
        <v>11</v>
      </c>
      <c r="G6">
        <v>203201488</v>
      </c>
      <c r="I6">
        <v>236166.272</v>
      </c>
    </row>
    <row r="7" spans="1:9">
      <c r="A7" t="s">
        <v>9</v>
      </c>
      <c r="B7">
        <v>901</v>
      </c>
      <c r="C7" t="s">
        <v>10</v>
      </c>
      <c r="D7">
        <v>1994</v>
      </c>
      <c r="E7">
        <v>21788</v>
      </c>
      <c r="F7" t="s">
        <v>11</v>
      </c>
      <c r="G7">
        <v>21788</v>
      </c>
      <c r="H7">
        <v>33.186</v>
      </c>
    </row>
    <row r="8" spans="1:9">
      <c r="A8" t="s">
        <v>9</v>
      </c>
      <c r="B8">
        <v>901</v>
      </c>
      <c r="C8" t="s">
        <v>10</v>
      </c>
      <c r="D8">
        <v>1994</v>
      </c>
      <c r="E8">
        <v>171211104</v>
      </c>
      <c r="F8" t="s">
        <v>11</v>
      </c>
      <c r="G8">
        <v>171211104</v>
      </c>
      <c r="I8">
        <v>438005.85600000003</v>
      </c>
    </row>
    <row r="9" spans="1:9">
      <c r="A9" t="s">
        <v>9</v>
      </c>
      <c r="B9">
        <v>901</v>
      </c>
      <c r="C9" t="s">
        <v>10</v>
      </c>
      <c r="D9">
        <v>1995</v>
      </c>
      <c r="E9">
        <v>13500</v>
      </c>
      <c r="F9" t="s">
        <v>11</v>
      </c>
      <c r="G9">
        <v>73530</v>
      </c>
      <c r="H9">
        <v>105.039</v>
      </c>
    </row>
    <row r="10" spans="1:9">
      <c r="A10" t="s">
        <v>9</v>
      </c>
      <c r="B10">
        <v>901</v>
      </c>
      <c r="C10" t="s">
        <v>10</v>
      </c>
      <c r="D10">
        <v>1995</v>
      </c>
      <c r="E10">
        <v>138520224</v>
      </c>
      <c r="F10" t="s">
        <v>11</v>
      </c>
      <c r="G10">
        <v>138520224</v>
      </c>
      <c r="I10">
        <v>434577.85600000003</v>
      </c>
    </row>
    <row r="11" spans="1:9">
      <c r="A11" t="s">
        <v>9</v>
      </c>
      <c r="B11">
        <v>901</v>
      </c>
      <c r="C11" t="s">
        <v>10</v>
      </c>
      <c r="D11">
        <v>1996</v>
      </c>
      <c r="E11">
        <v>0</v>
      </c>
      <c r="F11" t="s">
        <v>11</v>
      </c>
      <c r="G11">
        <v>385562</v>
      </c>
      <c r="H11">
        <v>0</v>
      </c>
    </row>
    <row r="12" spans="1:9">
      <c r="A12" t="s">
        <v>9</v>
      </c>
      <c r="B12">
        <v>901</v>
      </c>
      <c r="C12" t="s">
        <v>10</v>
      </c>
      <c r="D12">
        <v>1996</v>
      </c>
      <c r="E12">
        <v>111871808</v>
      </c>
      <c r="F12" t="s">
        <v>11</v>
      </c>
      <c r="G12">
        <v>111871808</v>
      </c>
      <c r="I12">
        <v>262665.08799999999</v>
      </c>
    </row>
    <row r="13" spans="1:9">
      <c r="A13" t="s">
        <v>9</v>
      </c>
      <c r="B13">
        <v>901</v>
      </c>
      <c r="C13" t="s">
        <v>10</v>
      </c>
      <c r="D13">
        <v>1997</v>
      </c>
      <c r="E13">
        <v>3937</v>
      </c>
      <c r="F13" t="s">
        <v>11</v>
      </c>
      <c r="G13">
        <v>3937</v>
      </c>
      <c r="H13">
        <v>53.91</v>
      </c>
    </row>
    <row r="14" spans="1:9">
      <c r="A14" t="s">
        <v>9</v>
      </c>
      <c r="B14">
        <v>901</v>
      </c>
      <c r="C14" t="s">
        <v>10</v>
      </c>
      <c r="D14">
        <v>1997</v>
      </c>
      <c r="E14">
        <v>140395936</v>
      </c>
      <c r="F14" t="s">
        <v>11</v>
      </c>
      <c r="G14">
        <v>140395936</v>
      </c>
      <c r="I14">
        <v>468676.67200000002</v>
      </c>
    </row>
    <row r="15" spans="1:9">
      <c r="A15" t="s">
        <v>9</v>
      </c>
      <c r="B15">
        <v>901</v>
      </c>
      <c r="C15" t="s">
        <v>10</v>
      </c>
      <c r="D15">
        <v>1998</v>
      </c>
      <c r="E15">
        <v>0</v>
      </c>
      <c r="F15" t="s">
        <v>11</v>
      </c>
      <c r="G15">
        <v>6250</v>
      </c>
      <c r="H15">
        <v>0</v>
      </c>
    </row>
    <row r="16" spans="1:9">
      <c r="A16" t="s">
        <v>9</v>
      </c>
      <c r="B16">
        <v>901</v>
      </c>
      <c r="C16" t="s">
        <v>10</v>
      </c>
      <c r="D16">
        <v>1998</v>
      </c>
      <c r="E16">
        <v>161454528</v>
      </c>
      <c r="F16" t="s">
        <v>11</v>
      </c>
      <c r="G16">
        <v>161454528</v>
      </c>
      <c r="I16">
        <v>381689.31199999998</v>
      </c>
    </row>
    <row r="17" spans="1:9">
      <c r="A17" t="s">
        <v>9</v>
      </c>
      <c r="B17">
        <v>901</v>
      </c>
      <c r="C17" t="s">
        <v>10</v>
      </c>
      <c r="D17">
        <v>1999</v>
      </c>
      <c r="E17">
        <v>0</v>
      </c>
      <c r="F17" t="s">
        <v>11</v>
      </c>
      <c r="G17">
        <v>6124</v>
      </c>
      <c r="H17">
        <v>0</v>
      </c>
    </row>
    <row r="18" spans="1:9">
      <c r="A18" t="s">
        <v>9</v>
      </c>
      <c r="B18">
        <v>901</v>
      </c>
      <c r="C18" t="s">
        <v>10</v>
      </c>
      <c r="D18">
        <v>1999</v>
      </c>
      <c r="E18">
        <v>280113664</v>
      </c>
      <c r="F18" t="s">
        <v>11</v>
      </c>
      <c r="G18">
        <v>280113664</v>
      </c>
      <c r="I18">
        <v>486896.8</v>
      </c>
    </row>
    <row r="19" spans="1:9">
      <c r="A19" t="s">
        <v>9</v>
      </c>
      <c r="B19">
        <v>901</v>
      </c>
      <c r="C19" t="s">
        <v>10</v>
      </c>
      <c r="D19">
        <v>2000</v>
      </c>
      <c r="E19">
        <v>27434</v>
      </c>
      <c r="F19" t="s">
        <v>11</v>
      </c>
      <c r="G19">
        <v>27434</v>
      </c>
      <c r="H19">
        <v>174.06399999999999</v>
      </c>
    </row>
    <row r="20" spans="1:9">
      <c r="A20" t="s">
        <v>9</v>
      </c>
      <c r="B20">
        <v>901</v>
      </c>
      <c r="C20" t="s">
        <v>10</v>
      </c>
      <c r="D20">
        <v>2000</v>
      </c>
      <c r="E20">
        <v>155091544</v>
      </c>
      <c r="F20" t="s">
        <v>11</v>
      </c>
      <c r="G20">
        <v>155091544</v>
      </c>
      <c r="I20">
        <v>270339.06099999999</v>
      </c>
    </row>
    <row r="21" spans="1:9">
      <c r="A21" t="s">
        <v>9</v>
      </c>
      <c r="B21">
        <v>901</v>
      </c>
      <c r="C21" t="s">
        <v>10</v>
      </c>
      <c r="D21">
        <v>2001</v>
      </c>
      <c r="E21">
        <v>93492</v>
      </c>
      <c r="F21" t="s">
        <v>11</v>
      </c>
      <c r="G21">
        <v>93492</v>
      </c>
      <c r="H21">
        <v>541.99099999999999</v>
      </c>
    </row>
    <row r="22" spans="1:9">
      <c r="A22" t="s">
        <v>9</v>
      </c>
      <c r="B22">
        <v>901</v>
      </c>
      <c r="C22" t="s">
        <v>10</v>
      </c>
      <c r="D22">
        <v>2001</v>
      </c>
      <c r="E22">
        <v>169120698</v>
      </c>
      <c r="F22" t="s">
        <v>11</v>
      </c>
      <c r="G22">
        <v>169120698</v>
      </c>
      <c r="I22">
        <v>178620.81899999999</v>
      </c>
    </row>
    <row r="23" spans="1:9">
      <c r="A23" t="s">
        <v>9</v>
      </c>
      <c r="B23">
        <v>901</v>
      </c>
      <c r="C23" t="s">
        <v>10</v>
      </c>
      <c r="D23">
        <v>2002</v>
      </c>
      <c r="E23">
        <v>294171437</v>
      </c>
      <c r="F23" t="s">
        <v>11</v>
      </c>
      <c r="G23">
        <v>294171437</v>
      </c>
      <c r="I23">
        <v>230212.31299999999</v>
      </c>
    </row>
    <row r="24" spans="1:9">
      <c r="A24" t="s">
        <v>9</v>
      </c>
      <c r="B24">
        <v>901</v>
      </c>
      <c r="C24" t="s">
        <v>10</v>
      </c>
      <c r="D24">
        <v>2003</v>
      </c>
      <c r="E24">
        <v>306237965</v>
      </c>
      <c r="F24" t="s">
        <v>11</v>
      </c>
      <c r="G24">
        <v>306237965</v>
      </c>
      <c r="I24">
        <v>300308.88699999999</v>
      </c>
    </row>
    <row r="25" spans="1:9">
      <c r="A25" t="s">
        <v>9</v>
      </c>
      <c r="B25">
        <v>901</v>
      </c>
      <c r="C25" t="s">
        <v>10</v>
      </c>
      <c r="D25">
        <v>2004</v>
      </c>
      <c r="E25">
        <v>257211102</v>
      </c>
      <c r="F25" t="s">
        <v>11</v>
      </c>
      <c r="G25">
        <v>257211102</v>
      </c>
      <c r="I25">
        <v>348773.68800000002</v>
      </c>
    </row>
    <row r="26" spans="1:9">
      <c r="A26" t="s">
        <v>9</v>
      </c>
      <c r="B26">
        <v>901</v>
      </c>
      <c r="C26" t="s">
        <v>10</v>
      </c>
      <c r="D26">
        <v>2005</v>
      </c>
      <c r="E26">
        <v>1129</v>
      </c>
      <c r="F26" t="s">
        <v>11</v>
      </c>
      <c r="G26">
        <v>1129</v>
      </c>
      <c r="H26">
        <v>4.1760000000000002</v>
      </c>
    </row>
    <row r="27" spans="1:9">
      <c r="A27" t="s">
        <v>9</v>
      </c>
      <c r="B27">
        <v>901</v>
      </c>
      <c r="C27" t="s">
        <v>10</v>
      </c>
      <c r="D27">
        <v>2005</v>
      </c>
      <c r="E27">
        <v>253747336</v>
      </c>
      <c r="F27" t="s">
        <v>11</v>
      </c>
      <c r="G27">
        <v>253747336</v>
      </c>
      <c r="I27">
        <v>506147.239</v>
      </c>
    </row>
    <row r="28" spans="1:9">
      <c r="A28" t="s">
        <v>9</v>
      </c>
      <c r="B28">
        <v>901</v>
      </c>
      <c r="C28" t="s">
        <v>10</v>
      </c>
      <c r="D28">
        <v>2006</v>
      </c>
      <c r="E28">
        <v>3853</v>
      </c>
      <c r="F28" t="s">
        <v>11</v>
      </c>
      <c r="G28">
        <v>3853</v>
      </c>
      <c r="H28">
        <v>31.891999999999999</v>
      </c>
    </row>
    <row r="29" spans="1:9">
      <c r="A29" t="s">
        <v>9</v>
      </c>
      <c r="B29">
        <v>901</v>
      </c>
      <c r="C29" t="s">
        <v>10</v>
      </c>
      <c r="D29">
        <v>2006</v>
      </c>
      <c r="E29">
        <v>276265905</v>
      </c>
      <c r="F29" t="s">
        <v>11</v>
      </c>
      <c r="G29">
        <v>276265905</v>
      </c>
      <c r="I29">
        <v>574607.58299999998</v>
      </c>
    </row>
    <row r="30" spans="1:9">
      <c r="A30" t="s">
        <v>9</v>
      </c>
      <c r="B30">
        <v>901</v>
      </c>
      <c r="C30" t="s">
        <v>10</v>
      </c>
      <c r="D30">
        <v>2007</v>
      </c>
      <c r="E30">
        <v>53121</v>
      </c>
      <c r="F30" t="s">
        <v>11</v>
      </c>
      <c r="G30">
        <v>246023</v>
      </c>
      <c r="H30">
        <v>224.66499999999999</v>
      </c>
    </row>
    <row r="31" spans="1:9">
      <c r="A31" t="s">
        <v>9</v>
      </c>
      <c r="B31">
        <v>901</v>
      </c>
      <c r="C31" t="s">
        <v>10</v>
      </c>
      <c r="D31">
        <v>2007</v>
      </c>
      <c r="E31">
        <v>284661465</v>
      </c>
      <c r="F31" t="s">
        <v>11</v>
      </c>
      <c r="G31">
        <v>284661465</v>
      </c>
      <c r="I31">
        <v>658550.57999999996</v>
      </c>
    </row>
    <row r="32" spans="1:9">
      <c r="A32" t="s">
        <v>9</v>
      </c>
      <c r="B32">
        <v>901</v>
      </c>
      <c r="C32" t="s">
        <v>10</v>
      </c>
      <c r="D32">
        <v>2008</v>
      </c>
      <c r="E32">
        <v>65192</v>
      </c>
      <c r="F32" t="s">
        <v>11</v>
      </c>
      <c r="G32">
        <v>86998</v>
      </c>
      <c r="H32">
        <v>464.18</v>
      </c>
    </row>
    <row r="33" spans="1:9">
      <c r="A33" t="s">
        <v>9</v>
      </c>
      <c r="B33">
        <v>901</v>
      </c>
      <c r="C33" t="s">
        <v>10</v>
      </c>
      <c r="D33">
        <v>2008</v>
      </c>
      <c r="E33">
        <v>306205351</v>
      </c>
      <c r="F33" t="s">
        <v>11</v>
      </c>
      <c r="G33">
        <v>306205351</v>
      </c>
      <c r="I33">
        <v>777361.68799999997</v>
      </c>
    </row>
    <row r="34" spans="1:9">
      <c r="A34" t="s">
        <v>9</v>
      </c>
      <c r="B34">
        <v>901</v>
      </c>
      <c r="C34" t="s">
        <v>10</v>
      </c>
      <c r="D34">
        <v>2009</v>
      </c>
      <c r="E34">
        <v>37302</v>
      </c>
      <c r="F34" t="s">
        <v>11</v>
      </c>
      <c r="G34">
        <v>37302</v>
      </c>
      <c r="H34">
        <v>299.45600000000002</v>
      </c>
    </row>
    <row r="35" spans="1:9">
      <c r="A35" t="s">
        <v>9</v>
      </c>
      <c r="B35">
        <v>901</v>
      </c>
      <c r="C35" t="s">
        <v>10</v>
      </c>
      <c r="D35">
        <v>2009</v>
      </c>
      <c r="E35">
        <v>325771286</v>
      </c>
      <c r="F35" t="s">
        <v>11</v>
      </c>
      <c r="G35">
        <v>325771286</v>
      </c>
      <c r="I35">
        <v>790474.58499999996</v>
      </c>
    </row>
    <row r="36" spans="1:9">
      <c r="A36" t="s">
        <v>9</v>
      </c>
      <c r="B36">
        <v>901</v>
      </c>
      <c r="C36" t="s">
        <v>10</v>
      </c>
      <c r="D36">
        <v>2010</v>
      </c>
      <c r="E36">
        <v>50743</v>
      </c>
      <c r="F36" t="s">
        <v>11</v>
      </c>
      <c r="G36">
        <v>131735</v>
      </c>
      <c r="H36">
        <v>289.24900000000002</v>
      </c>
    </row>
    <row r="37" spans="1:9">
      <c r="A37" t="s">
        <v>9</v>
      </c>
      <c r="B37">
        <v>901</v>
      </c>
      <c r="C37" t="s">
        <v>10</v>
      </c>
      <c r="D37">
        <v>2010</v>
      </c>
      <c r="E37">
        <v>364575243</v>
      </c>
      <c r="F37" t="s">
        <v>11</v>
      </c>
      <c r="G37">
        <v>364575243</v>
      </c>
      <c r="I37">
        <v>1092005.0290000001</v>
      </c>
    </row>
    <row r="38" spans="1:9">
      <c r="A38" t="s">
        <v>9</v>
      </c>
      <c r="B38">
        <v>901</v>
      </c>
      <c r="C38" t="s">
        <v>10</v>
      </c>
      <c r="D38">
        <v>2011</v>
      </c>
      <c r="E38">
        <v>60009</v>
      </c>
      <c r="F38" t="s">
        <v>11</v>
      </c>
      <c r="G38">
        <v>174247</v>
      </c>
      <c r="H38">
        <v>569.75900000000001</v>
      </c>
    </row>
    <row r="39" spans="1:9">
      <c r="A39" t="s">
        <v>9</v>
      </c>
      <c r="B39">
        <v>901</v>
      </c>
      <c r="C39" t="s">
        <v>10</v>
      </c>
      <c r="D39">
        <v>2011</v>
      </c>
      <c r="E39">
        <v>404715670</v>
      </c>
      <c r="F39" t="s">
        <v>11</v>
      </c>
      <c r="G39">
        <v>404715670</v>
      </c>
      <c r="I39">
        <v>1939404.6410000001</v>
      </c>
    </row>
    <row r="40" spans="1:9">
      <c r="A40" t="s">
        <v>9</v>
      </c>
      <c r="B40">
        <v>901</v>
      </c>
      <c r="C40" t="s">
        <v>10</v>
      </c>
      <c r="D40">
        <v>2012</v>
      </c>
      <c r="E40">
        <v>72372</v>
      </c>
      <c r="F40" t="s">
        <v>11</v>
      </c>
      <c r="G40">
        <v>1598010</v>
      </c>
      <c r="H40">
        <v>860.39099999999996</v>
      </c>
    </row>
    <row r="41" spans="1:9">
      <c r="A41" t="s">
        <v>9</v>
      </c>
      <c r="B41">
        <v>901</v>
      </c>
      <c r="C41" t="s">
        <v>10</v>
      </c>
      <c r="D41">
        <v>2012</v>
      </c>
      <c r="E41">
        <v>322039479</v>
      </c>
      <c r="F41" t="s">
        <v>11</v>
      </c>
      <c r="G41">
        <v>322039479</v>
      </c>
      <c r="I41">
        <v>1349272.763</v>
      </c>
    </row>
    <row r="42" spans="1:9">
      <c r="A42" t="s">
        <v>9</v>
      </c>
      <c r="B42">
        <v>901</v>
      </c>
      <c r="C42" t="s">
        <v>10</v>
      </c>
      <c r="D42">
        <v>2013</v>
      </c>
      <c r="E42">
        <v>112985</v>
      </c>
      <c r="F42" t="s">
        <v>11</v>
      </c>
      <c r="G42">
        <v>112985</v>
      </c>
      <c r="H42">
        <v>1160.0509999999999</v>
      </c>
    </row>
    <row r="43" spans="1:9">
      <c r="A43" t="s">
        <v>9</v>
      </c>
      <c r="B43">
        <v>901</v>
      </c>
      <c r="C43" t="s">
        <v>10</v>
      </c>
      <c r="D43">
        <v>2013</v>
      </c>
      <c r="E43">
        <v>350478407</v>
      </c>
      <c r="F43" t="s">
        <v>11</v>
      </c>
      <c r="G43">
        <v>350478407</v>
      </c>
      <c r="I43">
        <v>1081541.9269999999</v>
      </c>
    </row>
    <row r="44" spans="1:9">
      <c r="A44" t="s">
        <v>9</v>
      </c>
      <c r="B44">
        <v>901</v>
      </c>
      <c r="C44" t="s">
        <v>10</v>
      </c>
      <c r="D44">
        <v>2014</v>
      </c>
      <c r="E44">
        <v>112222</v>
      </c>
      <c r="F44" t="s">
        <v>11</v>
      </c>
      <c r="G44">
        <v>248990</v>
      </c>
      <c r="H44">
        <v>1162.242</v>
      </c>
    </row>
    <row r="45" spans="1:9">
      <c r="A45" t="s">
        <v>9</v>
      </c>
      <c r="B45">
        <v>901</v>
      </c>
      <c r="C45" t="s">
        <v>10</v>
      </c>
      <c r="D45">
        <v>2014</v>
      </c>
      <c r="E45">
        <v>425695474</v>
      </c>
      <c r="F45" t="s">
        <v>11</v>
      </c>
      <c r="G45">
        <v>425695474</v>
      </c>
      <c r="I45">
        <v>1340972.6950000001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150" zoomScaleNormal="150" zoomScalePageLayoutView="150" workbookViewId="0">
      <pane ySplit="1" topLeftCell="A2" activePane="bottomLeft" state="frozen"/>
      <selection pane="bottomLeft" activeCell="I1" sqref="I1:I65536"/>
    </sheetView>
  </sheetViews>
  <sheetFormatPr baseColWidth="10" defaultColWidth="11" defaultRowHeight="15" x14ac:dyDescent="0"/>
  <sheetData>
    <row r="1" spans="1:11" s="1" customFormat="1" ht="30">
      <c r="A1" s="1" t="str">
        <f>'DataJobID-843512_843512_Query02'!A1</f>
        <v>ReporterISO3</v>
      </c>
      <c r="B1" s="1" t="str">
        <f>'DataJobID-843512_843512_Query02'!B1</f>
        <v>ProductCode</v>
      </c>
      <c r="C1" s="1" t="str">
        <f>'DataJobID-843512_843512_Query02'!C1</f>
        <v>PartnerISO3</v>
      </c>
      <c r="D1" s="1" t="str">
        <f>'DataJobID-843512_843512_Query02'!D1</f>
        <v>Year</v>
      </c>
      <c r="E1" s="1" t="str">
        <f>'DataJobID-843512_843512_Query02'!E1</f>
        <v>Quantity</v>
      </c>
      <c r="F1" s="1" t="str">
        <f>'DataJobID-843512_843512_Query02'!F1</f>
        <v>QtyUnit</v>
      </c>
      <c r="G1" s="1" t="str">
        <f>'DataJobID-843512_843512_Query02'!G1</f>
        <v>NetWeight in KGM</v>
      </c>
      <c r="H1" s="1" t="str">
        <f>'DataJobID-843512_843512_Query02'!H1</f>
        <v xml:space="preserve">Export in 1000 USD </v>
      </c>
      <c r="I1" s="1" t="str">
        <f>'DataJobID-843512_843512_Query02'!I1</f>
        <v xml:space="preserve">Import in 1000 USD </v>
      </c>
      <c r="J1" s="1" t="s">
        <v>12</v>
      </c>
      <c r="K1" s="1" t="s">
        <v>13</v>
      </c>
    </row>
    <row r="2" spans="1:11">
      <c r="A2" t="str">
        <f>'DataJobID-843512_843512_Query02'!A2</f>
        <v>USA</v>
      </c>
      <c r="B2">
        <f>'DataJobID-843512_843512_Query02'!B2</f>
        <v>901</v>
      </c>
      <c r="C2" t="str">
        <f>'DataJobID-843512_843512_Query02'!C2</f>
        <v>BRA</v>
      </c>
      <c r="D2">
        <f>'DataJobID-843512_843512_Query02'!D2</f>
        <v>1991</v>
      </c>
      <c r="E2">
        <f>'DataJobID-843512_843512_Query02'!E2</f>
        <v>0</v>
      </c>
      <c r="F2" t="str">
        <f>'DataJobID-843512_843512_Query02'!F2</f>
        <v>Kg</v>
      </c>
      <c r="G2">
        <f>'DataJobID-843512_843512_Query02'!G2</f>
        <v>16250</v>
      </c>
      <c r="H2">
        <f>'DataJobID-843512_843512_Query02'!H2</f>
        <v>0</v>
      </c>
      <c r="I2">
        <f>'DataJobID-843512_843512_Query02'!I2</f>
        <v>0</v>
      </c>
      <c r="J2">
        <f>1000*H2/G2</f>
        <v>0</v>
      </c>
      <c r="K2">
        <f>1000*I2/G2</f>
        <v>0</v>
      </c>
    </row>
    <row r="3" spans="1:11">
      <c r="A3" t="str">
        <f>'DataJobID-843512_843512_Query02'!A3</f>
        <v>USA</v>
      </c>
      <c r="B3">
        <f>'DataJobID-843512_843512_Query02'!B3</f>
        <v>901</v>
      </c>
      <c r="C3" t="str">
        <f>'DataJobID-843512_843512_Query02'!C3</f>
        <v>BRA</v>
      </c>
      <c r="D3">
        <f>'DataJobID-843512_843512_Query02'!D3</f>
        <v>1991</v>
      </c>
      <c r="E3">
        <f>'DataJobID-843512_843512_Query02'!E3</f>
        <v>321365824</v>
      </c>
      <c r="F3" t="str">
        <f>'DataJobID-843512_843512_Query02'!F3</f>
        <v>Kg</v>
      </c>
      <c r="G3">
        <f>'DataJobID-843512_843512_Query02'!G3</f>
        <v>321365824</v>
      </c>
      <c r="H3">
        <f>'DataJobID-843512_843512_Query02'!H3</f>
        <v>0</v>
      </c>
      <c r="I3">
        <f>'DataJobID-843512_843512_Query02'!I3</f>
        <v>447258.68800000002</v>
      </c>
      <c r="J3">
        <f t="shared" ref="J3:J45" si="0">1000*H3/G3</f>
        <v>0</v>
      </c>
      <c r="K3">
        <f t="shared" ref="K3:K45" si="1">1000*I3/G3</f>
        <v>1.3917431618366489</v>
      </c>
    </row>
    <row r="4" spans="1:11">
      <c r="A4" t="str">
        <f>'DataJobID-843512_843512_Query02'!A4</f>
        <v>USA</v>
      </c>
      <c r="B4">
        <f>'DataJobID-843512_843512_Query02'!B4</f>
        <v>901</v>
      </c>
      <c r="C4" t="str">
        <f>'DataJobID-843512_843512_Query02'!C4</f>
        <v>BRA</v>
      </c>
      <c r="D4">
        <f>'DataJobID-843512_843512_Query02'!D4</f>
        <v>1992</v>
      </c>
      <c r="E4">
        <f>'DataJobID-843512_843512_Query02'!E4</f>
        <v>4125</v>
      </c>
      <c r="F4" t="str">
        <f>'DataJobID-843512_843512_Query02'!F4</f>
        <v>Kg</v>
      </c>
      <c r="G4">
        <f>'DataJobID-843512_843512_Query02'!G4</f>
        <v>80921</v>
      </c>
      <c r="H4">
        <f>'DataJobID-843512_843512_Query02'!H4</f>
        <v>14.114000000000001</v>
      </c>
      <c r="I4">
        <f>'DataJobID-843512_843512_Query02'!I4</f>
        <v>0</v>
      </c>
      <c r="J4">
        <f t="shared" si="0"/>
        <v>0.17441702401107254</v>
      </c>
      <c r="K4">
        <f t="shared" si="1"/>
        <v>0</v>
      </c>
    </row>
    <row r="5" spans="1:11">
      <c r="A5" t="str">
        <f>'DataJobID-843512_843512_Query02'!A5</f>
        <v>USA</v>
      </c>
      <c r="B5">
        <f>'DataJobID-843512_843512_Query02'!B5</f>
        <v>901</v>
      </c>
      <c r="C5" t="str">
        <f>'DataJobID-843512_843512_Query02'!C5</f>
        <v>BRA</v>
      </c>
      <c r="D5">
        <f>'DataJobID-843512_843512_Query02'!D5</f>
        <v>1992</v>
      </c>
      <c r="E5">
        <f>'DataJobID-843512_843512_Query02'!E5</f>
        <v>255490208</v>
      </c>
      <c r="F5" t="str">
        <f>'DataJobID-843512_843512_Query02'!F5</f>
        <v>Kg</v>
      </c>
      <c r="G5">
        <f>'DataJobID-843512_843512_Query02'!G5</f>
        <v>255490208</v>
      </c>
      <c r="H5">
        <f>'DataJobID-843512_843512_Query02'!H5</f>
        <v>0</v>
      </c>
      <c r="I5">
        <f>'DataJobID-843512_843512_Query02'!I5</f>
        <v>285728.864</v>
      </c>
      <c r="J5">
        <f t="shared" si="0"/>
        <v>0</v>
      </c>
      <c r="K5">
        <f t="shared" si="1"/>
        <v>1.1183554400644584</v>
      </c>
    </row>
    <row r="6" spans="1:11">
      <c r="A6" t="str">
        <f>'DataJobID-843512_843512_Query02'!A6</f>
        <v>USA</v>
      </c>
      <c r="B6">
        <f>'DataJobID-843512_843512_Query02'!B6</f>
        <v>901</v>
      </c>
      <c r="C6" t="str">
        <f>'DataJobID-843512_843512_Query02'!C6</f>
        <v>BRA</v>
      </c>
      <c r="D6">
        <f>'DataJobID-843512_843512_Query02'!D6</f>
        <v>1993</v>
      </c>
      <c r="E6">
        <f>'DataJobID-843512_843512_Query02'!E6</f>
        <v>203201488</v>
      </c>
      <c r="F6" t="str">
        <f>'DataJobID-843512_843512_Query02'!F6</f>
        <v>Kg</v>
      </c>
      <c r="G6">
        <f>'DataJobID-843512_843512_Query02'!G6</f>
        <v>203201488</v>
      </c>
      <c r="H6">
        <f>'DataJobID-843512_843512_Query02'!H6</f>
        <v>0</v>
      </c>
      <c r="I6">
        <f>'DataJobID-843512_843512_Query02'!I6</f>
        <v>236166.272</v>
      </c>
      <c r="J6">
        <f t="shared" si="0"/>
        <v>0</v>
      </c>
      <c r="K6">
        <f t="shared" si="1"/>
        <v>1.1622270797544554</v>
      </c>
    </row>
    <row r="7" spans="1:11">
      <c r="A7" t="str">
        <f>'DataJobID-843512_843512_Query02'!A7</f>
        <v>USA</v>
      </c>
      <c r="B7">
        <f>'DataJobID-843512_843512_Query02'!B7</f>
        <v>901</v>
      </c>
      <c r="C7" t="str">
        <f>'DataJobID-843512_843512_Query02'!C7</f>
        <v>BRA</v>
      </c>
      <c r="D7">
        <f>'DataJobID-843512_843512_Query02'!D7</f>
        <v>1994</v>
      </c>
      <c r="E7">
        <f>'DataJobID-843512_843512_Query02'!E7</f>
        <v>21788</v>
      </c>
      <c r="F7" t="str">
        <f>'DataJobID-843512_843512_Query02'!F7</f>
        <v>Kg</v>
      </c>
      <c r="G7">
        <f>'DataJobID-843512_843512_Query02'!G7</f>
        <v>21788</v>
      </c>
      <c r="H7">
        <f>'DataJobID-843512_843512_Query02'!H7</f>
        <v>33.186</v>
      </c>
      <c r="I7">
        <f>'DataJobID-843512_843512_Query02'!I7</f>
        <v>0</v>
      </c>
      <c r="J7">
        <f t="shared" si="0"/>
        <v>1.5231319992656509</v>
      </c>
      <c r="K7">
        <f t="shared" si="1"/>
        <v>0</v>
      </c>
    </row>
    <row r="8" spans="1:11">
      <c r="A8" t="str">
        <f>'DataJobID-843512_843512_Query02'!A8</f>
        <v>USA</v>
      </c>
      <c r="B8">
        <f>'DataJobID-843512_843512_Query02'!B8</f>
        <v>901</v>
      </c>
      <c r="C8" t="str">
        <f>'DataJobID-843512_843512_Query02'!C8</f>
        <v>BRA</v>
      </c>
      <c r="D8">
        <f>'DataJobID-843512_843512_Query02'!D8</f>
        <v>1994</v>
      </c>
      <c r="E8">
        <f>'DataJobID-843512_843512_Query02'!E8</f>
        <v>171211104</v>
      </c>
      <c r="F8" t="str">
        <f>'DataJobID-843512_843512_Query02'!F8</f>
        <v>Kg</v>
      </c>
      <c r="G8">
        <f>'DataJobID-843512_843512_Query02'!G8</f>
        <v>171211104</v>
      </c>
      <c r="H8">
        <f>'DataJobID-843512_843512_Query02'!H8</f>
        <v>0</v>
      </c>
      <c r="I8">
        <f>'DataJobID-843512_843512_Query02'!I8</f>
        <v>438005.85600000003</v>
      </c>
      <c r="J8">
        <f t="shared" si="0"/>
        <v>0</v>
      </c>
      <c r="K8">
        <f t="shared" si="1"/>
        <v>2.5582794910311426</v>
      </c>
    </row>
    <row r="9" spans="1:11">
      <c r="A9" t="str">
        <f>'DataJobID-843512_843512_Query02'!A9</f>
        <v>USA</v>
      </c>
      <c r="B9">
        <f>'DataJobID-843512_843512_Query02'!B9</f>
        <v>901</v>
      </c>
      <c r="C9" t="str">
        <f>'DataJobID-843512_843512_Query02'!C9</f>
        <v>BRA</v>
      </c>
      <c r="D9">
        <f>'DataJobID-843512_843512_Query02'!D9</f>
        <v>1995</v>
      </c>
      <c r="E9">
        <f>'DataJobID-843512_843512_Query02'!E9</f>
        <v>13500</v>
      </c>
      <c r="F9" t="str">
        <f>'DataJobID-843512_843512_Query02'!F9</f>
        <v>Kg</v>
      </c>
      <c r="G9">
        <f>'DataJobID-843512_843512_Query02'!G9</f>
        <v>73530</v>
      </c>
      <c r="H9">
        <f>'DataJobID-843512_843512_Query02'!H9</f>
        <v>105.039</v>
      </c>
      <c r="I9">
        <f>'DataJobID-843512_843512_Query02'!I9</f>
        <v>0</v>
      </c>
      <c r="J9">
        <f t="shared" si="0"/>
        <v>1.4285189718482252</v>
      </c>
      <c r="K9">
        <f t="shared" si="1"/>
        <v>0</v>
      </c>
    </row>
    <row r="10" spans="1:11">
      <c r="A10" t="str">
        <f>'DataJobID-843512_843512_Query02'!A10</f>
        <v>USA</v>
      </c>
      <c r="B10">
        <f>'DataJobID-843512_843512_Query02'!B10</f>
        <v>901</v>
      </c>
      <c r="C10" t="str">
        <f>'DataJobID-843512_843512_Query02'!C10</f>
        <v>BRA</v>
      </c>
      <c r="D10">
        <f>'DataJobID-843512_843512_Query02'!D10</f>
        <v>1995</v>
      </c>
      <c r="E10">
        <f>'DataJobID-843512_843512_Query02'!E10</f>
        <v>138520224</v>
      </c>
      <c r="F10" t="str">
        <f>'DataJobID-843512_843512_Query02'!F10</f>
        <v>Kg</v>
      </c>
      <c r="G10">
        <f>'DataJobID-843512_843512_Query02'!G10</f>
        <v>138520224</v>
      </c>
      <c r="H10">
        <f>'DataJobID-843512_843512_Query02'!H10</f>
        <v>0</v>
      </c>
      <c r="I10">
        <f>'DataJobID-843512_843512_Query02'!I10</f>
        <v>434577.85600000003</v>
      </c>
      <c r="J10">
        <f t="shared" si="0"/>
        <v>0</v>
      </c>
      <c r="K10">
        <f t="shared" si="1"/>
        <v>3.1372881406833417</v>
      </c>
    </row>
    <row r="11" spans="1:11">
      <c r="A11" t="str">
        <f>'DataJobID-843512_843512_Query02'!A11</f>
        <v>USA</v>
      </c>
      <c r="B11">
        <f>'DataJobID-843512_843512_Query02'!B11</f>
        <v>901</v>
      </c>
      <c r="C11" t="str">
        <f>'DataJobID-843512_843512_Query02'!C11</f>
        <v>BRA</v>
      </c>
      <c r="D11">
        <f>'DataJobID-843512_843512_Query02'!D11</f>
        <v>1996</v>
      </c>
      <c r="E11">
        <f>'DataJobID-843512_843512_Query02'!E11</f>
        <v>0</v>
      </c>
      <c r="F11" t="str">
        <f>'DataJobID-843512_843512_Query02'!F11</f>
        <v>Kg</v>
      </c>
      <c r="G11">
        <f>'DataJobID-843512_843512_Query02'!G11</f>
        <v>385562</v>
      </c>
      <c r="H11">
        <f>'DataJobID-843512_843512_Query02'!H11</f>
        <v>0</v>
      </c>
      <c r="I11">
        <f>'DataJobID-843512_843512_Query02'!I11</f>
        <v>0</v>
      </c>
      <c r="J11">
        <f t="shared" si="0"/>
        <v>0</v>
      </c>
      <c r="K11">
        <f t="shared" si="1"/>
        <v>0</v>
      </c>
    </row>
    <row r="12" spans="1:11">
      <c r="A12" t="str">
        <f>'DataJobID-843512_843512_Query02'!A12</f>
        <v>USA</v>
      </c>
      <c r="B12">
        <f>'DataJobID-843512_843512_Query02'!B12</f>
        <v>901</v>
      </c>
      <c r="C12" t="str">
        <f>'DataJobID-843512_843512_Query02'!C12</f>
        <v>BRA</v>
      </c>
      <c r="D12">
        <f>'DataJobID-843512_843512_Query02'!D12</f>
        <v>1996</v>
      </c>
      <c r="E12">
        <f>'DataJobID-843512_843512_Query02'!E12</f>
        <v>111871808</v>
      </c>
      <c r="F12" t="str">
        <f>'DataJobID-843512_843512_Query02'!F12</f>
        <v>Kg</v>
      </c>
      <c r="G12">
        <f>'DataJobID-843512_843512_Query02'!G12</f>
        <v>111871808</v>
      </c>
      <c r="H12">
        <f>'DataJobID-843512_843512_Query02'!H12</f>
        <v>0</v>
      </c>
      <c r="I12">
        <f>'DataJobID-843512_843512_Query02'!I12</f>
        <v>262665.08799999999</v>
      </c>
      <c r="J12">
        <f t="shared" si="0"/>
        <v>0</v>
      </c>
      <c r="K12">
        <f t="shared" si="1"/>
        <v>2.3479113522506045</v>
      </c>
    </row>
    <row r="13" spans="1:11">
      <c r="A13" t="str">
        <f>'DataJobID-843512_843512_Query02'!A13</f>
        <v>USA</v>
      </c>
      <c r="B13">
        <f>'DataJobID-843512_843512_Query02'!B13</f>
        <v>901</v>
      </c>
      <c r="C13" t="str">
        <f>'DataJobID-843512_843512_Query02'!C13</f>
        <v>BRA</v>
      </c>
      <c r="D13">
        <f>'DataJobID-843512_843512_Query02'!D13</f>
        <v>1997</v>
      </c>
      <c r="E13">
        <f>'DataJobID-843512_843512_Query02'!E13</f>
        <v>3937</v>
      </c>
      <c r="F13" t="str">
        <f>'DataJobID-843512_843512_Query02'!F13</f>
        <v>Kg</v>
      </c>
      <c r="G13">
        <f>'DataJobID-843512_843512_Query02'!G13</f>
        <v>3937</v>
      </c>
      <c r="H13">
        <f>'DataJobID-843512_843512_Query02'!H13</f>
        <v>53.91</v>
      </c>
      <c r="I13">
        <f>'DataJobID-843512_843512_Query02'!I13</f>
        <v>0</v>
      </c>
      <c r="J13">
        <f t="shared" si="0"/>
        <v>13.693167386334773</v>
      </c>
      <c r="K13">
        <f t="shared" si="1"/>
        <v>0</v>
      </c>
    </row>
    <row r="14" spans="1:11">
      <c r="A14" t="str">
        <f>'DataJobID-843512_843512_Query02'!A14</f>
        <v>USA</v>
      </c>
      <c r="B14">
        <f>'DataJobID-843512_843512_Query02'!B14</f>
        <v>901</v>
      </c>
      <c r="C14" t="str">
        <f>'DataJobID-843512_843512_Query02'!C14</f>
        <v>BRA</v>
      </c>
      <c r="D14">
        <f>'DataJobID-843512_843512_Query02'!D14</f>
        <v>1997</v>
      </c>
      <c r="E14">
        <f>'DataJobID-843512_843512_Query02'!E14</f>
        <v>140395936</v>
      </c>
      <c r="F14" t="str">
        <f>'DataJobID-843512_843512_Query02'!F14</f>
        <v>Kg</v>
      </c>
      <c r="G14">
        <f>'DataJobID-843512_843512_Query02'!G14</f>
        <v>140395936</v>
      </c>
      <c r="H14">
        <f>'DataJobID-843512_843512_Query02'!H14</f>
        <v>0</v>
      </c>
      <c r="I14">
        <f>'DataJobID-843512_843512_Query02'!I14</f>
        <v>468676.67200000002</v>
      </c>
      <c r="J14">
        <f t="shared" si="0"/>
        <v>0</v>
      </c>
      <c r="K14">
        <f t="shared" si="1"/>
        <v>3.3382495630072939</v>
      </c>
    </row>
    <row r="15" spans="1:11">
      <c r="A15" t="str">
        <f>'DataJobID-843512_843512_Query02'!A15</f>
        <v>USA</v>
      </c>
      <c r="B15">
        <f>'DataJobID-843512_843512_Query02'!B15</f>
        <v>901</v>
      </c>
      <c r="C15" t="str">
        <f>'DataJobID-843512_843512_Query02'!C15</f>
        <v>BRA</v>
      </c>
      <c r="D15">
        <f>'DataJobID-843512_843512_Query02'!D15</f>
        <v>1998</v>
      </c>
      <c r="E15">
        <f>'DataJobID-843512_843512_Query02'!E15</f>
        <v>0</v>
      </c>
      <c r="F15" t="str">
        <f>'DataJobID-843512_843512_Query02'!F15</f>
        <v>Kg</v>
      </c>
      <c r="G15">
        <f>'DataJobID-843512_843512_Query02'!G15</f>
        <v>6250</v>
      </c>
      <c r="H15">
        <f>'DataJobID-843512_843512_Query02'!H15</f>
        <v>0</v>
      </c>
      <c r="I15">
        <f>'DataJobID-843512_843512_Query02'!I15</f>
        <v>0</v>
      </c>
      <c r="J15">
        <f t="shared" si="0"/>
        <v>0</v>
      </c>
      <c r="K15">
        <f t="shared" si="1"/>
        <v>0</v>
      </c>
    </row>
    <row r="16" spans="1:11">
      <c r="A16" t="str">
        <f>'DataJobID-843512_843512_Query02'!A16</f>
        <v>USA</v>
      </c>
      <c r="B16">
        <f>'DataJobID-843512_843512_Query02'!B16</f>
        <v>901</v>
      </c>
      <c r="C16" t="str">
        <f>'DataJobID-843512_843512_Query02'!C16</f>
        <v>BRA</v>
      </c>
      <c r="D16">
        <f>'DataJobID-843512_843512_Query02'!D16</f>
        <v>1998</v>
      </c>
      <c r="E16">
        <f>'DataJobID-843512_843512_Query02'!E16</f>
        <v>161454528</v>
      </c>
      <c r="F16" t="str">
        <f>'DataJobID-843512_843512_Query02'!F16</f>
        <v>Kg</v>
      </c>
      <c r="G16">
        <f>'DataJobID-843512_843512_Query02'!G16</f>
        <v>161454528</v>
      </c>
      <c r="H16">
        <f>'DataJobID-843512_843512_Query02'!H16</f>
        <v>0</v>
      </c>
      <c r="I16">
        <f>'DataJobID-843512_843512_Query02'!I16</f>
        <v>381689.31199999998</v>
      </c>
      <c r="J16">
        <f t="shared" si="0"/>
        <v>0</v>
      </c>
      <c r="K16">
        <f t="shared" si="1"/>
        <v>2.3640669402594892</v>
      </c>
    </row>
    <row r="17" spans="1:11">
      <c r="A17" t="str">
        <f>'DataJobID-843512_843512_Query02'!A17</f>
        <v>USA</v>
      </c>
      <c r="B17">
        <f>'DataJobID-843512_843512_Query02'!B17</f>
        <v>901</v>
      </c>
      <c r="C17" t="str">
        <f>'DataJobID-843512_843512_Query02'!C17</f>
        <v>BRA</v>
      </c>
      <c r="D17">
        <f>'DataJobID-843512_843512_Query02'!D17</f>
        <v>1999</v>
      </c>
      <c r="E17">
        <f>'DataJobID-843512_843512_Query02'!E17</f>
        <v>0</v>
      </c>
      <c r="F17" t="str">
        <f>'DataJobID-843512_843512_Query02'!F17</f>
        <v>Kg</v>
      </c>
      <c r="G17">
        <f>'DataJobID-843512_843512_Query02'!G17</f>
        <v>6124</v>
      </c>
      <c r="H17">
        <f>'DataJobID-843512_843512_Query02'!H17</f>
        <v>0</v>
      </c>
      <c r="I17">
        <f>'DataJobID-843512_843512_Query02'!I17</f>
        <v>0</v>
      </c>
      <c r="J17">
        <f t="shared" si="0"/>
        <v>0</v>
      </c>
      <c r="K17">
        <f t="shared" si="1"/>
        <v>0</v>
      </c>
    </row>
    <row r="18" spans="1:11">
      <c r="A18" t="str">
        <f>'DataJobID-843512_843512_Query02'!A18</f>
        <v>USA</v>
      </c>
      <c r="B18">
        <f>'DataJobID-843512_843512_Query02'!B18</f>
        <v>901</v>
      </c>
      <c r="C18" t="str">
        <f>'DataJobID-843512_843512_Query02'!C18</f>
        <v>BRA</v>
      </c>
      <c r="D18">
        <f>'DataJobID-843512_843512_Query02'!D18</f>
        <v>1999</v>
      </c>
      <c r="E18">
        <f>'DataJobID-843512_843512_Query02'!E18</f>
        <v>280113664</v>
      </c>
      <c r="F18" t="str">
        <f>'DataJobID-843512_843512_Query02'!F18</f>
        <v>Kg</v>
      </c>
      <c r="G18">
        <f>'DataJobID-843512_843512_Query02'!G18</f>
        <v>280113664</v>
      </c>
      <c r="H18">
        <f>'DataJobID-843512_843512_Query02'!H18</f>
        <v>0</v>
      </c>
      <c r="I18">
        <f>'DataJobID-843512_843512_Query02'!I18</f>
        <v>486896.8</v>
      </c>
      <c r="J18">
        <f t="shared" si="0"/>
        <v>0</v>
      </c>
      <c r="K18">
        <f t="shared" si="1"/>
        <v>1.7382115283030248</v>
      </c>
    </row>
    <row r="19" spans="1:11">
      <c r="A19" t="str">
        <f>'DataJobID-843512_843512_Query02'!A19</f>
        <v>USA</v>
      </c>
      <c r="B19">
        <f>'DataJobID-843512_843512_Query02'!B19</f>
        <v>901</v>
      </c>
      <c r="C19" t="str">
        <f>'DataJobID-843512_843512_Query02'!C19</f>
        <v>BRA</v>
      </c>
      <c r="D19">
        <f>'DataJobID-843512_843512_Query02'!D19</f>
        <v>2000</v>
      </c>
      <c r="E19">
        <f>'DataJobID-843512_843512_Query02'!E19</f>
        <v>27434</v>
      </c>
      <c r="F19" t="str">
        <f>'DataJobID-843512_843512_Query02'!F19</f>
        <v>Kg</v>
      </c>
      <c r="G19">
        <f>'DataJobID-843512_843512_Query02'!G19</f>
        <v>27434</v>
      </c>
      <c r="H19">
        <f>'DataJobID-843512_843512_Query02'!H19</f>
        <v>174.06399999999999</v>
      </c>
      <c r="I19">
        <f>'DataJobID-843512_843512_Query02'!I19</f>
        <v>0</v>
      </c>
      <c r="J19">
        <f t="shared" si="0"/>
        <v>6.3448275862068968</v>
      </c>
      <c r="K19">
        <f t="shared" si="1"/>
        <v>0</v>
      </c>
    </row>
    <row r="20" spans="1:11">
      <c r="A20" t="str">
        <f>'DataJobID-843512_843512_Query02'!A20</f>
        <v>USA</v>
      </c>
      <c r="B20">
        <f>'DataJobID-843512_843512_Query02'!B20</f>
        <v>901</v>
      </c>
      <c r="C20" t="str">
        <f>'DataJobID-843512_843512_Query02'!C20</f>
        <v>BRA</v>
      </c>
      <c r="D20">
        <f>'DataJobID-843512_843512_Query02'!D20</f>
        <v>2000</v>
      </c>
      <c r="E20">
        <f>'DataJobID-843512_843512_Query02'!E20</f>
        <v>155091544</v>
      </c>
      <c r="F20" t="str">
        <f>'DataJobID-843512_843512_Query02'!F20</f>
        <v>Kg</v>
      </c>
      <c r="G20">
        <f>'DataJobID-843512_843512_Query02'!G20</f>
        <v>155091544</v>
      </c>
      <c r="H20">
        <f>'DataJobID-843512_843512_Query02'!H20</f>
        <v>0</v>
      </c>
      <c r="I20">
        <f>'DataJobID-843512_843512_Query02'!I20</f>
        <v>270339.06099999999</v>
      </c>
      <c r="J20">
        <f t="shared" si="0"/>
        <v>0</v>
      </c>
      <c r="K20">
        <f t="shared" si="1"/>
        <v>1.7430934919314491</v>
      </c>
    </row>
    <row r="21" spans="1:11">
      <c r="A21" t="str">
        <f>'DataJobID-843512_843512_Query02'!A21</f>
        <v>USA</v>
      </c>
      <c r="B21">
        <f>'DataJobID-843512_843512_Query02'!B21</f>
        <v>901</v>
      </c>
      <c r="C21" t="str">
        <f>'DataJobID-843512_843512_Query02'!C21</f>
        <v>BRA</v>
      </c>
      <c r="D21">
        <f>'DataJobID-843512_843512_Query02'!D21</f>
        <v>2001</v>
      </c>
      <c r="E21">
        <f>'DataJobID-843512_843512_Query02'!E21</f>
        <v>93492</v>
      </c>
      <c r="F21" t="str">
        <f>'DataJobID-843512_843512_Query02'!F21</f>
        <v>Kg</v>
      </c>
      <c r="G21">
        <f>'DataJobID-843512_843512_Query02'!G21</f>
        <v>93492</v>
      </c>
      <c r="H21">
        <f>'DataJobID-843512_843512_Query02'!H21</f>
        <v>541.99099999999999</v>
      </c>
      <c r="I21">
        <f>'DataJobID-843512_843512_Query02'!I21</f>
        <v>0</v>
      </c>
      <c r="J21">
        <f t="shared" si="0"/>
        <v>5.7971912035254354</v>
      </c>
      <c r="K21">
        <f t="shared" si="1"/>
        <v>0</v>
      </c>
    </row>
    <row r="22" spans="1:11">
      <c r="A22" t="str">
        <f>'DataJobID-843512_843512_Query02'!A22</f>
        <v>USA</v>
      </c>
      <c r="B22">
        <f>'DataJobID-843512_843512_Query02'!B22</f>
        <v>901</v>
      </c>
      <c r="C22" t="str">
        <f>'DataJobID-843512_843512_Query02'!C22</f>
        <v>BRA</v>
      </c>
      <c r="D22">
        <f>'DataJobID-843512_843512_Query02'!D22</f>
        <v>2001</v>
      </c>
      <c r="E22">
        <f>'DataJobID-843512_843512_Query02'!E22</f>
        <v>169120698</v>
      </c>
      <c r="F22" t="str">
        <f>'DataJobID-843512_843512_Query02'!F22</f>
        <v>Kg</v>
      </c>
      <c r="G22">
        <f>'DataJobID-843512_843512_Query02'!G22</f>
        <v>169120698</v>
      </c>
      <c r="H22">
        <f>'DataJobID-843512_843512_Query02'!H22</f>
        <v>0</v>
      </c>
      <c r="I22">
        <f>'DataJobID-843512_843512_Query02'!I22</f>
        <v>178620.81899999999</v>
      </c>
      <c r="J22">
        <f t="shared" si="0"/>
        <v>0</v>
      </c>
      <c r="K22">
        <f t="shared" si="1"/>
        <v>1.0561736151301835</v>
      </c>
    </row>
    <row r="23" spans="1:11">
      <c r="A23" t="str">
        <f>'DataJobID-843512_843512_Query02'!A23</f>
        <v>USA</v>
      </c>
      <c r="B23">
        <f>'DataJobID-843512_843512_Query02'!B23</f>
        <v>901</v>
      </c>
      <c r="C23" t="str">
        <f>'DataJobID-843512_843512_Query02'!C23</f>
        <v>BRA</v>
      </c>
      <c r="D23">
        <f>'DataJobID-843512_843512_Query02'!D23</f>
        <v>2002</v>
      </c>
      <c r="E23">
        <f>'DataJobID-843512_843512_Query02'!E23</f>
        <v>294171437</v>
      </c>
      <c r="F23" t="str">
        <f>'DataJobID-843512_843512_Query02'!F23</f>
        <v>Kg</v>
      </c>
      <c r="G23">
        <f>'DataJobID-843512_843512_Query02'!G23</f>
        <v>294171437</v>
      </c>
      <c r="H23">
        <f>'DataJobID-843512_843512_Query02'!H23</f>
        <v>0</v>
      </c>
      <c r="I23">
        <f>'DataJobID-843512_843512_Query02'!I23</f>
        <v>230212.31299999999</v>
      </c>
      <c r="J23">
        <f t="shared" si="0"/>
        <v>0</v>
      </c>
      <c r="K23">
        <f t="shared" si="1"/>
        <v>0.78257874166076835</v>
      </c>
    </row>
    <row r="24" spans="1:11">
      <c r="A24" t="str">
        <f>'DataJobID-843512_843512_Query02'!A24</f>
        <v>USA</v>
      </c>
      <c r="B24">
        <f>'DataJobID-843512_843512_Query02'!B24</f>
        <v>901</v>
      </c>
      <c r="C24" t="str">
        <f>'DataJobID-843512_843512_Query02'!C24</f>
        <v>BRA</v>
      </c>
      <c r="D24">
        <f>'DataJobID-843512_843512_Query02'!D24</f>
        <v>2003</v>
      </c>
      <c r="E24">
        <f>'DataJobID-843512_843512_Query02'!E24</f>
        <v>306237965</v>
      </c>
      <c r="F24" t="str">
        <f>'DataJobID-843512_843512_Query02'!F24</f>
        <v>Kg</v>
      </c>
      <c r="G24">
        <f>'DataJobID-843512_843512_Query02'!G24</f>
        <v>306237965</v>
      </c>
      <c r="H24">
        <f>'DataJobID-843512_843512_Query02'!H24</f>
        <v>0</v>
      </c>
      <c r="I24">
        <f>'DataJobID-843512_843512_Query02'!I24</f>
        <v>300308.88699999999</v>
      </c>
      <c r="J24">
        <f t="shared" si="0"/>
        <v>0</v>
      </c>
      <c r="K24">
        <f t="shared" si="1"/>
        <v>0.98063898445772391</v>
      </c>
    </row>
    <row r="25" spans="1:11">
      <c r="A25" t="str">
        <f>'DataJobID-843512_843512_Query02'!A25</f>
        <v>USA</v>
      </c>
      <c r="B25">
        <f>'DataJobID-843512_843512_Query02'!B25</f>
        <v>901</v>
      </c>
      <c r="C25" t="str">
        <f>'DataJobID-843512_843512_Query02'!C25</f>
        <v>BRA</v>
      </c>
      <c r="D25">
        <f>'DataJobID-843512_843512_Query02'!D25</f>
        <v>2004</v>
      </c>
      <c r="E25">
        <f>'DataJobID-843512_843512_Query02'!E25</f>
        <v>257211102</v>
      </c>
      <c r="F25" t="str">
        <f>'DataJobID-843512_843512_Query02'!F25</f>
        <v>Kg</v>
      </c>
      <c r="G25">
        <f>'DataJobID-843512_843512_Query02'!G25</f>
        <v>257211102</v>
      </c>
      <c r="H25">
        <f>'DataJobID-843512_843512_Query02'!H25</f>
        <v>0</v>
      </c>
      <c r="I25">
        <f>'DataJobID-843512_843512_Query02'!I25</f>
        <v>348773.68800000002</v>
      </c>
      <c r="J25">
        <f t="shared" si="0"/>
        <v>0</v>
      </c>
      <c r="K25">
        <f t="shared" si="1"/>
        <v>1.3559822468316316</v>
      </c>
    </row>
    <row r="26" spans="1:11">
      <c r="A26" t="str">
        <f>'DataJobID-843512_843512_Query02'!A26</f>
        <v>USA</v>
      </c>
      <c r="B26">
        <f>'DataJobID-843512_843512_Query02'!B26</f>
        <v>901</v>
      </c>
      <c r="C26" t="str">
        <f>'DataJobID-843512_843512_Query02'!C26</f>
        <v>BRA</v>
      </c>
      <c r="D26">
        <f>'DataJobID-843512_843512_Query02'!D26</f>
        <v>2005</v>
      </c>
      <c r="E26">
        <f>'DataJobID-843512_843512_Query02'!E26</f>
        <v>1129</v>
      </c>
      <c r="F26" t="str">
        <f>'DataJobID-843512_843512_Query02'!F26</f>
        <v>Kg</v>
      </c>
      <c r="G26">
        <f>'DataJobID-843512_843512_Query02'!G26</f>
        <v>1129</v>
      </c>
      <c r="H26">
        <f>'DataJobID-843512_843512_Query02'!H26</f>
        <v>4.1760000000000002</v>
      </c>
      <c r="I26">
        <f>'DataJobID-843512_843512_Query02'!I26</f>
        <v>0</v>
      </c>
      <c r="J26">
        <f t="shared" si="0"/>
        <v>3.6988485385296723</v>
      </c>
      <c r="K26">
        <f t="shared" si="1"/>
        <v>0</v>
      </c>
    </row>
    <row r="27" spans="1:11">
      <c r="A27" t="str">
        <f>'DataJobID-843512_843512_Query02'!A27</f>
        <v>USA</v>
      </c>
      <c r="B27">
        <f>'DataJobID-843512_843512_Query02'!B27</f>
        <v>901</v>
      </c>
      <c r="C27" t="str">
        <f>'DataJobID-843512_843512_Query02'!C27</f>
        <v>BRA</v>
      </c>
      <c r="D27">
        <f>'DataJobID-843512_843512_Query02'!D27</f>
        <v>2005</v>
      </c>
      <c r="E27">
        <f>'DataJobID-843512_843512_Query02'!E27</f>
        <v>253747336</v>
      </c>
      <c r="F27" t="str">
        <f>'DataJobID-843512_843512_Query02'!F27</f>
        <v>Kg</v>
      </c>
      <c r="G27">
        <f>'DataJobID-843512_843512_Query02'!G27</f>
        <v>253747336</v>
      </c>
      <c r="H27">
        <f>'DataJobID-843512_843512_Query02'!H27</f>
        <v>0</v>
      </c>
      <c r="I27">
        <f>'DataJobID-843512_843512_Query02'!I27</f>
        <v>506147.239</v>
      </c>
      <c r="J27">
        <f t="shared" si="0"/>
        <v>0</v>
      </c>
      <c r="K27">
        <f t="shared" si="1"/>
        <v>1.9946898634632366</v>
      </c>
    </row>
    <row r="28" spans="1:11">
      <c r="A28" t="str">
        <f>'DataJobID-843512_843512_Query02'!A28</f>
        <v>USA</v>
      </c>
      <c r="B28">
        <f>'DataJobID-843512_843512_Query02'!B28</f>
        <v>901</v>
      </c>
      <c r="C28" t="str">
        <f>'DataJobID-843512_843512_Query02'!C28</f>
        <v>BRA</v>
      </c>
      <c r="D28">
        <f>'DataJobID-843512_843512_Query02'!D28</f>
        <v>2006</v>
      </c>
      <c r="E28">
        <f>'DataJobID-843512_843512_Query02'!E28</f>
        <v>3853</v>
      </c>
      <c r="F28" t="str">
        <f>'DataJobID-843512_843512_Query02'!F28</f>
        <v>Kg</v>
      </c>
      <c r="G28">
        <f>'DataJobID-843512_843512_Query02'!G28</f>
        <v>3853</v>
      </c>
      <c r="H28">
        <f>'DataJobID-843512_843512_Query02'!H28</f>
        <v>31.891999999999999</v>
      </c>
      <c r="I28">
        <f>'DataJobID-843512_843512_Query02'!I28</f>
        <v>0</v>
      </c>
      <c r="J28">
        <f t="shared" si="0"/>
        <v>8.2771866078380487</v>
      </c>
      <c r="K28">
        <f t="shared" si="1"/>
        <v>0</v>
      </c>
    </row>
    <row r="29" spans="1:11">
      <c r="A29" t="str">
        <f>'DataJobID-843512_843512_Query02'!A29</f>
        <v>USA</v>
      </c>
      <c r="B29">
        <f>'DataJobID-843512_843512_Query02'!B29</f>
        <v>901</v>
      </c>
      <c r="C29" t="str">
        <f>'DataJobID-843512_843512_Query02'!C29</f>
        <v>BRA</v>
      </c>
      <c r="D29">
        <f>'DataJobID-843512_843512_Query02'!D29</f>
        <v>2006</v>
      </c>
      <c r="E29">
        <f>'DataJobID-843512_843512_Query02'!E29</f>
        <v>276265905</v>
      </c>
      <c r="F29" t="str">
        <f>'DataJobID-843512_843512_Query02'!F29</f>
        <v>Kg</v>
      </c>
      <c r="G29">
        <f>'DataJobID-843512_843512_Query02'!G29</f>
        <v>276265905</v>
      </c>
      <c r="H29">
        <f>'DataJobID-843512_843512_Query02'!H29</f>
        <v>0</v>
      </c>
      <c r="I29">
        <f>'DataJobID-843512_843512_Query02'!I29</f>
        <v>574607.58299999998</v>
      </c>
      <c r="J29">
        <f t="shared" si="0"/>
        <v>0</v>
      </c>
      <c r="K29">
        <f t="shared" si="1"/>
        <v>2.0799076997937909</v>
      </c>
    </row>
    <row r="30" spans="1:11">
      <c r="A30" t="str">
        <f>'DataJobID-843512_843512_Query02'!A30</f>
        <v>USA</v>
      </c>
      <c r="B30">
        <f>'DataJobID-843512_843512_Query02'!B30</f>
        <v>901</v>
      </c>
      <c r="C30" t="str">
        <f>'DataJobID-843512_843512_Query02'!C30</f>
        <v>BRA</v>
      </c>
      <c r="D30">
        <f>'DataJobID-843512_843512_Query02'!D30</f>
        <v>2007</v>
      </c>
      <c r="E30">
        <f>'DataJobID-843512_843512_Query02'!E30</f>
        <v>53121</v>
      </c>
      <c r="F30" t="str">
        <f>'DataJobID-843512_843512_Query02'!F30</f>
        <v>Kg</v>
      </c>
      <c r="G30">
        <f>'DataJobID-843512_843512_Query02'!G30</f>
        <v>246023</v>
      </c>
      <c r="H30">
        <f>'DataJobID-843512_843512_Query02'!H30</f>
        <v>224.66499999999999</v>
      </c>
      <c r="I30">
        <f>'DataJobID-843512_843512_Query02'!I30</f>
        <v>0</v>
      </c>
      <c r="J30">
        <f t="shared" si="0"/>
        <v>0.91318697845323404</v>
      </c>
      <c r="K30">
        <f t="shared" si="1"/>
        <v>0</v>
      </c>
    </row>
    <row r="31" spans="1:11">
      <c r="A31" t="str">
        <f>'DataJobID-843512_843512_Query02'!A31</f>
        <v>USA</v>
      </c>
      <c r="B31">
        <f>'DataJobID-843512_843512_Query02'!B31</f>
        <v>901</v>
      </c>
      <c r="C31" t="str">
        <f>'DataJobID-843512_843512_Query02'!C31</f>
        <v>BRA</v>
      </c>
      <c r="D31">
        <f>'DataJobID-843512_843512_Query02'!D31</f>
        <v>2007</v>
      </c>
      <c r="E31">
        <f>'DataJobID-843512_843512_Query02'!E31</f>
        <v>284661465</v>
      </c>
      <c r="F31" t="str">
        <f>'DataJobID-843512_843512_Query02'!F31</f>
        <v>Kg</v>
      </c>
      <c r="G31">
        <f>'DataJobID-843512_843512_Query02'!G31</f>
        <v>284661465</v>
      </c>
      <c r="H31">
        <f>'DataJobID-843512_843512_Query02'!H31</f>
        <v>0</v>
      </c>
      <c r="I31">
        <f>'DataJobID-843512_843512_Query02'!I31</f>
        <v>658550.57999999996</v>
      </c>
      <c r="J31">
        <f t="shared" si="0"/>
        <v>0</v>
      </c>
      <c r="K31">
        <f t="shared" si="1"/>
        <v>2.3134518049360842</v>
      </c>
    </row>
    <row r="32" spans="1:11">
      <c r="A32" t="str">
        <f>'DataJobID-843512_843512_Query02'!A32</f>
        <v>USA</v>
      </c>
      <c r="B32">
        <f>'DataJobID-843512_843512_Query02'!B32</f>
        <v>901</v>
      </c>
      <c r="C32" t="str">
        <f>'DataJobID-843512_843512_Query02'!C32</f>
        <v>BRA</v>
      </c>
      <c r="D32">
        <f>'DataJobID-843512_843512_Query02'!D32</f>
        <v>2008</v>
      </c>
      <c r="E32">
        <f>'DataJobID-843512_843512_Query02'!E32</f>
        <v>65192</v>
      </c>
      <c r="F32" t="str">
        <f>'DataJobID-843512_843512_Query02'!F32</f>
        <v>Kg</v>
      </c>
      <c r="G32">
        <f>'DataJobID-843512_843512_Query02'!G32</f>
        <v>86998</v>
      </c>
      <c r="H32">
        <f>'DataJobID-843512_843512_Query02'!H32</f>
        <v>464.18</v>
      </c>
      <c r="I32">
        <f>'DataJobID-843512_843512_Query02'!I32</f>
        <v>0</v>
      </c>
      <c r="J32">
        <f t="shared" si="0"/>
        <v>5.3355249545966572</v>
      </c>
      <c r="K32">
        <f t="shared" si="1"/>
        <v>0</v>
      </c>
    </row>
    <row r="33" spans="1:11">
      <c r="A33" t="str">
        <f>'DataJobID-843512_843512_Query02'!A33</f>
        <v>USA</v>
      </c>
      <c r="B33">
        <f>'DataJobID-843512_843512_Query02'!B33</f>
        <v>901</v>
      </c>
      <c r="C33" t="str">
        <f>'DataJobID-843512_843512_Query02'!C33</f>
        <v>BRA</v>
      </c>
      <c r="D33">
        <f>'DataJobID-843512_843512_Query02'!D33</f>
        <v>2008</v>
      </c>
      <c r="E33">
        <f>'DataJobID-843512_843512_Query02'!E33</f>
        <v>306205351</v>
      </c>
      <c r="F33" t="str">
        <f>'DataJobID-843512_843512_Query02'!F33</f>
        <v>Kg</v>
      </c>
      <c r="G33">
        <f>'DataJobID-843512_843512_Query02'!G33</f>
        <v>306205351</v>
      </c>
      <c r="H33">
        <f>'DataJobID-843512_843512_Query02'!H33</f>
        <v>0</v>
      </c>
      <c r="I33">
        <f>'DataJobID-843512_843512_Query02'!I33</f>
        <v>777361.68799999997</v>
      </c>
      <c r="J33">
        <f t="shared" si="0"/>
        <v>0</v>
      </c>
      <c r="K33">
        <f t="shared" si="1"/>
        <v>2.5386940021175528</v>
      </c>
    </row>
    <row r="34" spans="1:11">
      <c r="A34" t="str">
        <f>'DataJobID-843512_843512_Query02'!A34</f>
        <v>USA</v>
      </c>
      <c r="B34">
        <f>'DataJobID-843512_843512_Query02'!B34</f>
        <v>901</v>
      </c>
      <c r="C34" t="str">
        <f>'DataJobID-843512_843512_Query02'!C34</f>
        <v>BRA</v>
      </c>
      <c r="D34">
        <f>'DataJobID-843512_843512_Query02'!D34</f>
        <v>2009</v>
      </c>
      <c r="E34">
        <f>'DataJobID-843512_843512_Query02'!E34</f>
        <v>37302</v>
      </c>
      <c r="F34" t="str">
        <f>'DataJobID-843512_843512_Query02'!F34</f>
        <v>Kg</v>
      </c>
      <c r="G34">
        <f>'DataJobID-843512_843512_Query02'!G34</f>
        <v>37302</v>
      </c>
      <c r="H34">
        <f>'DataJobID-843512_843512_Query02'!H34</f>
        <v>299.45600000000002</v>
      </c>
      <c r="I34">
        <f>'DataJobID-843512_843512_Query02'!I34</f>
        <v>0</v>
      </c>
      <c r="J34">
        <f t="shared" si="0"/>
        <v>8.0278805425982522</v>
      </c>
      <c r="K34">
        <f t="shared" si="1"/>
        <v>0</v>
      </c>
    </row>
    <row r="35" spans="1:11">
      <c r="A35" t="str">
        <f>'DataJobID-843512_843512_Query02'!A35</f>
        <v>USA</v>
      </c>
      <c r="B35">
        <f>'DataJobID-843512_843512_Query02'!B35</f>
        <v>901</v>
      </c>
      <c r="C35" t="str">
        <f>'DataJobID-843512_843512_Query02'!C35</f>
        <v>BRA</v>
      </c>
      <c r="D35">
        <f>'DataJobID-843512_843512_Query02'!D35</f>
        <v>2009</v>
      </c>
      <c r="E35">
        <f>'DataJobID-843512_843512_Query02'!E35</f>
        <v>325771286</v>
      </c>
      <c r="F35" t="str">
        <f>'DataJobID-843512_843512_Query02'!F35</f>
        <v>Kg</v>
      </c>
      <c r="G35">
        <f>'DataJobID-843512_843512_Query02'!G35</f>
        <v>325771286</v>
      </c>
      <c r="H35">
        <f>'DataJobID-843512_843512_Query02'!H35</f>
        <v>0</v>
      </c>
      <c r="I35">
        <f>'DataJobID-843512_843512_Query02'!I35</f>
        <v>790474.58499999996</v>
      </c>
      <c r="J35">
        <f t="shared" si="0"/>
        <v>0</v>
      </c>
      <c r="K35">
        <f t="shared" si="1"/>
        <v>2.4264710211445708</v>
      </c>
    </row>
    <row r="36" spans="1:11">
      <c r="A36" t="str">
        <f>'DataJobID-843512_843512_Query02'!A36</f>
        <v>USA</v>
      </c>
      <c r="B36">
        <f>'DataJobID-843512_843512_Query02'!B36</f>
        <v>901</v>
      </c>
      <c r="C36" t="str">
        <f>'DataJobID-843512_843512_Query02'!C36</f>
        <v>BRA</v>
      </c>
      <c r="D36">
        <f>'DataJobID-843512_843512_Query02'!D36</f>
        <v>2010</v>
      </c>
      <c r="E36">
        <f>'DataJobID-843512_843512_Query02'!E36</f>
        <v>50743</v>
      </c>
      <c r="F36" t="str">
        <f>'DataJobID-843512_843512_Query02'!F36</f>
        <v>Kg</v>
      </c>
      <c r="G36">
        <f>'DataJobID-843512_843512_Query02'!G36</f>
        <v>131735</v>
      </c>
      <c r="H36">
        <f>'DataJobID-843512_843512_Query02'!H36</f>
        <v>289.24900000000002</v>
      </c>
      <c r="I36">
        <f>'DataJobID-843512_843512_Query02'!I36</f>
        <v>0</v>
      </c>
      <c r="J36">
        <f t="shared" si="0"/>
        <v>2.1956883136599994</v>
      </c>
      <c r="K36">
        <f t="shared" si="1"/>
        <v>0</v>
      </c>
    </row>
    <row r="37" spans="1:11">
      <c r="A37" t="str">
        <f>'DataJobID-843512_843512_Query02'!A37</f>
        <v>USA</v>
      </c>
      <c r="B37">
        <f>'DataJobID-843512_843512_Query02'!B37</f>
        <v>901</v>
      </c>
      <c r="C37" t="str">
        <f>'DataJobID-843512_843512_Query02'!C37</f>
        <v>BRA</v>
      </c>
      <c r="D37">
        <f>'DataJobID-843512_843512_Query02'!D37</f>
        <v>2010</v>
      </c>
      <c r="E37">
        <f>'DataJobID-843512_843512_Query02'!E37</f>
        <v>364575243</v>
      </c>
      <c r="F37" t="str">
        <f>'DataJobID-843512_843512_Query02'!F37</f>
        <v>Kg</v>
      </c>
      <c r="G37">
        <f>'DataJobID-843512_843512_Query02'!G37</f>
        <v>364575243</v>
      </c>
      <c r="H37">
        <f>'DataJobID-843512_843512_Query02'!H37</f>
        <v>0</v>
      </c>
      <c r="I37">
        <f>'DataJobID-843512_843512_Query02'!I37</f>
        <v>1092005.0290000001</v>
      </c>
      <c r="J37">
        <f t="shared" si="0"/>
        <v>0</v>
      </c>
      <c r="K37">
        <f t="shared" si="1"/>
        <v>2.99528026098031</v>
      </c>
    </row>
    <row r="38" spans="1:11">
      <c r="A38" t="str">
        <f>'DataJobID-843512_843512_Query02'!A38</f>
        <v>USA</v>
      </c>
      <c r="B38">
        <f>'DataJobID-843512_843512_Query02'!B38</f>
        <v>901</v>
      </c>
      <c r="C38" t="str">
        <f>'DataJobID-843512_843512_Query02'!C38</f>
        <v>BRA</v>
      </c>
      <c r="D38">
        <f>'DataJobID-843512_843512_Query02'!D38</f>
        <v>2011</v>
      </c>
      <c r="E38">
        <f>'DataJobID-843512_843512_Query02'!E38</f>
        <v>60009</v>
      </c>
      <c r="F38" t="str">
        <f>'DataJobID-843512_843512_Query02'!F38</f>
        <v>Kg</v>
      </c>
      <c r="G38">
        <f>'DataJobID-843512_843512_Query02'!G38</f>
        <v>174247</v>
      </c>
      <c r="H38">
        <f>'DataJobID-843512_843512_Query02'!H38</f>
        <v>569.75900000000001</v>
      </c>
      <c r="I38">
        <f>'DataJobID-843512_843512_Query02'!I38</f>
        <v>0</v>
      </c>
      <c r="J38">
        <f t="shared" si="0"/>
        <v>3.2698353486717133</v>
      </c>
      <c r="K38">
        <f t="shared" si="1"/>
        <v>0</v>
      </c>
    </row>
    <row r="39" spans="1:11">
      <c r="A39" t="str">
        <f>'DataJobID-843512_843512_Query02'!A39</f>
        <v>USA</v>
      </c>
      <c r="B39">
        <f>'DataJobID-843512_843512_Query02'!B39</f>
        <v>901</v>
      </c>
      <c r="C39" t="str">
        <f>'DataJobID-843512_843512_Query02'!C39</f>
        <v>BRA</v>
      </c>
      <c r="D39">
        <f>'DataJobID-843512_843512_Query02'!D39</f>
        <v>2011</v>
      </c>
      <c r="E39">
        <f>'DataJobID-843512_843512_Query02'!E39</f>
        <v>404715670</v>
      </c>
      <c r="F39" t="str">
        <f>'DataJobID-843512_843512_Query02'!F39</f>
        <v>Kg</v>
      </c>
      <c r="G39">
        <f>'DataJobID-843512_843512_Query02'!G39</f>
        <v>404715670</v>
      </c>
      <c r="H39">
        <f>'DataJobID-843512_843512_Query02'!H39</f>
        <v>0</v>
      </c>
      <c r="I39">
        <f>'DataJobID-843512_843512_Query02'!I39</f>
        <v>1939404.6410000001</v>
      </c>
      <c r="J39">
        <f t="shared" si="0"/>
        <v>0</v>
      </c>
      <c r="K39">
        <f t="shared" si="1"/>
        <v>4.7920176676134139</v>
      </c>
    </row>
    <row r="40" spans="1:11">
      <c r="A40" t="str">
        <f>'DataJobID-843512_843512_Query02'!A40</f>
        <v>USA</v>
      </c>
      <c r="B40">
        <f>'DataJobID-843512_843512_Query02'!B40</f>
        <v>901</v>
      </c>
      <c r="C40" t="str">
        <f>'DataJobID-843512_843512_Query02'!C40</f>
        <v>BRA</v>
      </c>
      <c r="D40">
        <f>'DataJobID-843512_843512_Query02'!D40</f>
        <v>2012</v>
      </c>
      <c r="E40">
        <f>'DataJobID-843512_843512_Query02'!E40</f>
        <v>72372</v>
      </c>
      <c r="F40" t="str">
        <f>'DataJobID-843512_843512_Query02'!F40</f>
        <v>Kg</v>
      </c>
      <c r="G40">
        <f>'DataJobID-843512_843512_Query02'!G40</f>
        <v>1598010</v>
      </c>
      <c r="H40">
        <f>'DataJobID-843512_843512_Query02'!H40</f>
        <v>860.39099999999996</v>
      </c>
      <c r="I40">
        <f>'DataJobID-843512_843512_Query02'!I40</f>
        <v>0</v>
      </c>
      <c r="J40">
        <f t="shared" si="0"/>
        <v>0.5384140274466368</v>
      </c>
      <c r="K40">
        <f t="shared" si="1"/>
        <v>0</v>
      </c>
    </row>
    <row r="41" spans="1:11">
      <c r="A41" t="str">
        <f>'DataJobID-843512_843512_Query02'!A41</f>
        <v>USA</v>
      </c>
      <c r="B41">
        <f>'DataJobID-843512_843512_Query02'!B41</f>
        <v>901</v>
      </c>
      <c r="C41" t="str">
        <f>'DataJobID-843512_843512_Query02'!C41</f>
        <v>BRA</v>
      </c>
      <c r="D41">
        <f>'DataJobID-843512_843512_Query02'!D41</f>
        <v>2012</v>
      </c>
      <c r="E41">
        <f>'DataJobID-843512_843512_Query02'!E41</f>
        <v>322039479</v>
      </c>
      <c r="F41" t="str">
        <f>'DataJobID-843512_843512_Query02'!F41</f>
        <v>Kg</v>
      </c>
      <c r="G41">
        <f>'DataJobID-843512_843512_Query02'!G41</f>
        <v>322039479</v>
      </c>
      <c r="H41">
        <f>'DataJobID-843512_843512_Query02'!H41</f>
        <v>0</v>
      </c>
      <c r="I41">
        <f>'DataJobID-843512_843512_Query02'!I41</f>
        <v>1349272.763</v>
      </c>
      <c r="J41">
        <f t="shared" si="0"/>
        <v>0</v>
      </c>
      <c r="K41">
        <f t="shared" si="1"/>
        <v>4.1897743940891177</v>
      </c>
    </row>
    <row r="42" spans="1:11">
      <c r="A42" t="str">
        <f>'DataJobID-843512_843512_Query02'!A42</f>
        <v>USA</v>
      </c>
      <c r="B42">
        <f>'DataJobID-843512_843512_Query02'!B42</f>
        <v>901</v>
      </c>
      <c r="C42" t="str">
        <f>'DataJobID-843512_843512_Query02'!C42</f>
        <v>BRA</v>
      </c>
      <c r="D42">
        <f>'DataJobID-843512_843512_Query02'!D42</f>
        <v>2013</v>
      </c>
      <c r="E42">
        <f>'DataJobID-843512_843512_Query02'!E42</f>
        <v>112985</v>
      </c>
      <c r="F42" t="str">
        <f>'DataJobID-843512_843512_Query02'!F42</f>
        <v>Kg</v>
      </c>
      <c r="G42">
        <f>'DataJobID-843512_843512_Query02'!G42</f>
        <v>112985</v>
      </c>
      <c r="H42">
        <f>'DataJobID-843512_843512_Query02'!H42</f>
        <v>1160.0509999999999</v>
      </c>
      <c r="I42">
        <f>'DataJobID-843512_843512_Query02'!I42</f>
        <v>0</v>
      </c>
      <c r="J42">
        <f t="shared" si="0"/>
        <v>10.267300969155198</v>
      </c>
      <c r="K42">
        <f t="shared" si="1"/>
        <v>0</v>
      </c>
    </row>
    <row r="43" spans="1:11">
      <c r="A43" t="str">
        <f>'DataJobID-843512_843512_Query02'!A43</f>
        <v>USA</v>
      </c>
      <c r="B43">
        <f>'DataJobID-843512_843512_Query02'!B43</f>
        <v>901</v>
      </c>
      <c r="C43" t="str">
        <f>'DataJobID-843512_843512_Query02'!C43</f>
        <v>BRA</v>
      </c>
      <c r="D43">
        <f>'DataJobID-843512_843512_Query02'!D43</f>
        <v>2013</v>
      </c>
      <c r="E43">
        <f>'DataJobID-843512_843512_Query02'!E43</f>
        <v>350478407</v>
      </c>
      <c r="F43" t="str">
        <f>'DataJobID-843512_843512_Query02'!F43</f>
        <v>Kg</v>
      </c>
      <c r="G43">
        <f>'DataJobID-843512_843512_Query02'!G43</f>
        <v>350478407</v>
      </c>
      <c r="H43">
        <f>'DataJobID-843512_843512_Query02'!H43</f>
        <v>0</v>
      </c>
      <c r="I43">
        <f>'DataJobID-843512_843512_Query02'!I43</f>
        <v>1081541.9269999999</v>
      </c>
      <c r="J43">
        <f t="shared" si="0"/>
        <v>0</v>
      </c>
      <c r="K43">
        <f t="shared" si="1"/>
        <v>3.0859017428711377</v>
      </c>
    </row>
    <row r="44" spans="1:11">
      <c r="A44" t="str">
        <f>'DataJobID-843512_843512_Query02'!A44</f>
        <v>USA</v>
      </c>
      <c r="B44">
        <f>'DataJobID-843512_843512_Query02'!B44</f>
        <v>901</v>
      </c>
      <c r="C44" t="str">
        <f>'DataJobID-843512_843512_Query02'!C44</f>
        <v>BRA</v>
      </c>
      <c r="D44">
        <f>'DataJobID-843512_843512_Query02'!D44</f>
        <v>2014</v>
      </c>
      <c r="E44">
        <f>'DataJobID-843512_843512_Query02'!E44</f>
        <v>112222</v>
      </c>
      <c r="F44" t="str">
        <f>'DataJobID-843512_843512_Query02'!F44</f>
        <v>Kg</v>
      </c>
      <c r="G44">
        <f>'DataJobID-843512_843512_Query02'!G44</f>
        <v>248990</v>
      </c>
      <c r="H44">
        <f>'DataJobID-843512_843512_Query02'!H44</f>
        <v>1162.242</v>
      </c>
      <c r="I44">
        <f>'DataJobID-843512_843512_Query02'!I44</f>
        <v>0</v>
      </c>
      <c r="J44">
        <f t="shared" si="0"/>
        <v>4.667826017109121</v>
      </c>
      <c r="K44">
        <f t="shared" si="1"/>
        <v>0</v>
      </c>
    </row>
    <row r="45" spans="1:11">
      <c r="A45" t="str">
        <f>'DataJobID-843512_843512_Query02'!A45</f>
        <v>USA</v>
      </c>
      <c r="B45">
        <f>'DataJobID-843512_843512_Query02'!B45</f>
        <v>901</v>
      </c>
      <c r="C45" t="str">
        <f>'DataJobID-843512_843512_Query02'!C45</f>
        <v>BRA</v>
      </c>
      <c r="D45">
        <f>'DataJobID-843512_843512_Query02'!D45</f>
        <v>2014</v>
      </c>
      <c r="E45">
        <f>'DataJobID-843512_843512_Query02'!E45</f>
        <v>425695474</v>
      </c>
      <c r="F45" t="str">
        <f>'DataJobID-843512_843512_Query02'!F45</f>
        <v>Kg</v>
      </c>
      <c r="G45">
        <f>'DataJobID-843512_843512_Query02'!G45</f>
        <v>425695474</v>
      </c>
      <c r="H45">
        <f>'DataJobID-843512_843512_Query02'!H45</f>
        <v>0</v>
      </c>
      <c r="I45">
        <f>'DataJobID-843512_843512_Query02'!I45</f>
        <v>1340972.6950000001</v>
      </c>
      <c r="J45">
        <f t="shared" si="0"/>
        <v>0</v>
      </c>
      <c r="K45">
        <f t="shared" si="1"/>
        <v>3.15007505811537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150" zoomScaleNormal="150" zoomScalePageLayoutView="150" workbookViewId="0">
      <selection activeCell="E22" sqref="E22"/>
    </sheetView>
  </sheetViews>
  <sheetFormatPr baseColWidth="10" defaultColWidth="8.83203125" defaultRowHeight="15" x14ac:dyDescent="0"/>
  <sheetData>
    <row r="1" spans="1:9">
      <c r="A1" t="s">
        <v>15</v>
      </c>
    </row>
    <row r="2" spans="1:9" ht="16" thickBot="1"/>
    <row r="3" spans="1:9">
      <c r="A3" s="5" t="s">
        <v>16</v>
      </c>
      <c r="B3" s="5"/>
    </row>
    <row r="4" spans="1:9">
      <c r="A4" s="2" t="s">
        <v>17</v>
      </c>
      <c r="B4" s="2">
        <v>0.7795917510107726</v>
      </c>
    </row>
    <row r="5" spans="1:9">
      <c r="A5" s="2" t="s">
        <v>18</v>
      </c>
      <c r="B5" s="2">
        <v>0.6077632982440424</v>
      </c>
    </row>
    <row r="6" spans="1:9">
      <c r="A6" s="2" t="s">
        <v>19</v>
      </c>
      <c r="B6" s="2">
        <v>0.57974639097575964</v>
      </c>
    </row>
    <row r="7" spans="1:9">
      <c r="A7" s="2" t="s">
        <v>20</v>
      </c>
      <c r="B7" s="2">
        <v>253.83402578993946</v>
      </c>
    </row>
    <row r="8" spans="1:9" ht="16" thickBot="1">
      <c r="A8" s="3" t="s">
        <v>21</v>
      </c>
      <c r="B8" s="3">
        <v>16</v>
      </c>
    </row>
    <row r="10" spans="1:9" ht="16" thickBot="1">
      <c r="A10" t="s">
        <v>22</v>
      </c>
    </row>
    <row r="11" spans="1:9">
      <c r="A11" s="4"/>
      <c r="B11" s="4" t="s">
        <v>27</v>
      </c>
      <c r="C11" s="4" t="s">
        <v>28</v>
      </c>
      <c r="D11" s="4" t="s">
        <v>29</v>
      </c>
      <c r="E11" s="4" t="s">
        <v>30</v>
      </c>
      <c r="F11" s="4" t="s">
        <v>31</v>
      </c>
    </row>
    <row r="12" spans="1:9">
      <c r="A12" s="2" t="s">
        <v>23</v>
      </c>
      <c r="B12" s="2">
        <v>1</v>
      </c>
      <c r="C12" s="2">
        <v>1397699.9608102497</v>
      </c>
      <c r="D12" s="2">
        <v>1397699.9608102497</v>
      </c>
      <c r="E12" s="2">
        <v>21.692733335062922</v>
      </c>
      <c r="F12" s="2">
        <v>3.6975396928932931E-4</v>
      </c>
    </row>
    <row r="13" spans="1:9">
      <c r="A13" s="2" t="s">
        <v>24</v>
      </c>
      <c r="B13" s="2">
        <v>14</v>
      </c>
      <c r="C13" s="2">
        <v>902043.97708218719</v>
      </c>
      <c r="D13" s="2">
        <v>64431.712648727655</v>
      </c>
      <c r="E13" s="2"/>
      <c r="F13" s="2"/>
    </row>
    <row r="14" spans="1:9" ht="16" thickBot="1">
      <c r="A14" s="3" t="s">
        <v>25</v>
      </c>
      <c r="B14" s="3">
        <v>15</v>
      </c>
      <c r="C14" s="3">
        <v>2299743.937892437</v>
      </c>
      <c r="D14" s="3"/>
      <c r="E14" s="3"/>
      <c r="F14" s="3"/>
    </row>
    <row r="15" spans="1:9" ht="16" thickBot="1"/>
    <row r="16" spans="1:9">
      <c r="A16" s="4"/>
      <c r="B16" s="4" t="s">
        <v>32</v>
      </c>
      <c r="C16" s="4" t="s">
        <v>20</v>
      </c>
      <c r="D16" s="4" t="s">
        <v>33</v>
      </c>
      <c r="E16" s="4" t="s">
        <v>34</v>
      </c>
      <c r="F16" s="4" t="s">
        <v>35</v>
      </c>
      <c r="G16" s="4" t="s">
        <v>36</v>
      </c>
      <c r="H16" s="4" t="s">
        <v>37</v>
      </c>
      <c r="I16" s="4" t="s">
        <v>38</v>
      </c>
    </row>
    <row r="17" spans="1:9">
      <c r="A17" s="2" t="s">
        <v>26</v>
      </c>
      <c r="B17" s="2">
        <v>-1877.4683357155102</v>
      </c>
      <c r="C17" s="2">
        <v>487.60782470476238</v>
      </c>
      <c r="D17" s="2">
        <v>-3.8503654793732709</v>
      </c>
      <c r="E17" s="2">
        <v>1.766273753918045E-3</v>
      </c>
      <c r="F17" s="2">
        <v>-2923.2831038312142</v>
      </c>
      <c r="G17" s="2">
        <v>-831.65356759980637</v>
      </c>
      <c r="H17" s="2">
        <v>-2923.2831038312142</v>
      </c>
      <c r="I17" s="2">
        <v>-831.65356759980637</v>
      </c>
    </row>
    <row r="18" spans="1:9" ht="16" thickBot="1">
      <c r="A18" s="3" t="s">
        <v>14</v>
      </c>
      <c r="B18" s="3">
        <v>0.17524577210499795</v>
      </c>
      <c r="C18" s="3">
        <v>3.762620439786752E-2</v>
      </c>
      <c r="D18" s="3">
        <v>4.6575458489490922</v>
      </c>
      <c r="E18" s="3">
        <v>3.6975396928932942E-4</v>
      </c>
      <c r="F18" s="3">
        <v>9.4545590045254285E-2</v>
      </c>
      <c r="G18" s="3">
        <v>0.25594595416474164</v>
      </c>
      <c r="H18" s="3">
        <v>9.4545590045254285E-2</v>
      </c>
      <c r="I18" s="3">
        <v>0.25594595416474164</v>
      </c>
    </row>
  </sheetData>
  <phoneticPr fontId="2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50" zoomScalePageLayoutView="150" workbookViewId="0">
      <selection activeCell="G33" sqref="G33"/>
    </sheetView>
  </sheetViews>
  <sheetFormatPr baseColWidth="10" defaultColWidth="11" defaultRowHeight="15" x14ac:dyDescent="0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13</v>
      </c>
      <c r="L1" t="s">
        <v>14</v>
      </c>
    </row>
    <row r="2" spans="1:12">
      <c r="A2" t="s">
        <v>9</v>
      </c>
      <c r="B2">
        <v>901</v>
      </c>
      <c r="C2" t="s">
        <v>10</v>
      </c>
      <c r="D2">
        <v>1992</v>
      </c>
      <c r="E2">
        <v>4125</v>
      </c>
      <c r="F2" t="s">
        <v>11</v>
      </c>
      <c r="G2">
        <v>80921</v>
      </c>
      <c r="H2">
        <v>14.114000000000001</v>
      </c>
      <c r="I2">
        <v>0</v>
      </c>
      <c r="J2">
        <v>0.17441702401107254</v>
      </c>
      <c r="K2">
        <v>0</v>
      </c>
      <c r="L2">
        <v>10053.277888943461</v>
      </c>
    </row>
    <row r="3" spans="1:12">
      <c r="A3" t="s">
        <v>9</v>
      </c>
      <c r="B3">
        <v>901</v>
      </c>
      <c r="C3" t="s">
        <v>10</v>
      </c>
      <c r="D3">
        <v>1994</v>
      </c>
      <c r="E3">
        <v>21788</v>
      </c>
      <c r="F3" t="s">
        <v>11</v>
      </c>
      <c r="G3">
        <v>21788</v>
      </c>
      <c r="H3">
        <v>33.186</v>
      </c>
      <c r="I3">
        <v>0</v>
      </c>
      <c r="J3">
        <v>1.5231319992656509</v>
      </c>
      <c r="K3">
        <v>0</v>
      </c>
      <c r="L3">
        <v>10745.992910918101</v>
      </c>
    </row>
    <row r="4" spans="1:12">
      <c r="A4" t="s">
        <v>9</v>
      </c>
      <c r="B4">
        <v>901</v>
      </c>
      <c r="C4" t="s">
        <v>10</v>
      </c>
      <c r="D4">
        <v>1995</v>
      </c>
      <c r="E4">
        <v>13500</v>
      </c>
      <c r="F4" t="s">
        <v>11</v>
      </c>
      <c r="G4">
        <v>73530</v>
      </c>
      <c r="H4">
        <v>105.039</v>
      </c>
      <c r="I4">
        <v>0</v>
      </c>
      <c r="J4">
        <v>1.4285189718482252</v>
      </c>
      <c r="K4">
        <v>0</v>
      </c>
      <c r="L4">
        <v>11048.636239038689</v>
      </c>
    </row>
    <row r="5" spans="1:12">
      <c r="A5" t="s">
        <v>9</v>
      </c>
      <c r="B5">
        <v>901</v>
      </c>
      <c r="C5" t="s">
        <v>10</v>
      </c>
      <c r="D5">
        <v>1997</v>
      </c>
      <c r="E5">
        <v>3937</v>
      </c>
      <c r="F5" t="s">
        <v>11</v>
      </c>
      <c r="G5">
        <v>3937</v>
      </c>
      <c r="H5">
        <v>53.91</v>
      </c>
      <c r="I5">
        <v>0</v>
      </c>
      <c r="J5">
        <v>13.693167386334773</v>
      </c>
      <c r="K5">
        <v>0</v>
      </c>
      <c r="L5">
        <v>11315.880997308299</v>
      </c>
    </row>
    <row r="6" spans="1:12">
      <c r="A6" t="s">
        <v>9</v>
      </c>
      <c r="B6">
        <v>901</v>
      </c>
      <c r="C6" t="s">
        <v>10</v>
      </c>
      <c r="D6">
        <v>2000</v>
      </c>
      <c r="E6">
        <v>27434</v>
      </c>
      <c r="F6" t="s">
        <v>11</v>
      </c>
      <c r="G6">
        <v>27434</v>
      </c>
      <c r="H6">
        <v>174.06399999999999</v>
      </c>
      <c r="I6">
        <v>0</v>
      </c>
      <c r="J6">
        <v>6.3448275862068968</v>
      </c>
      <c r="K6">
        <v>0</v>
      </c>
      <c r="L6">
        <v>11377.075686300406</v>
      </c>
    </row>
    <row r="7" spans="1:12">
      <c r="A7" t="s">
        <v>9</v>
      </c>
      <c r="B7">
        <v>901</v>
      </c>
      <c r="C7" t="s">
        <v>10</v>
      </c>
      <c r="D7">
        <v>2001</v>
      </c>
      <c r="E7">
        <v>93492</v>
      </c>
      <c r="F7" t="s">
        <v>11</v>
      </c>
      <c r="G7">
        <v>93492</v>
      </c>
      <c r="H7">
        <v>541.99099999999999</v>
      </c>
      <c r="I7">
        <v>0</v>
      </c>
      <c r="J7">
        <v>5.7971912035254354</v>
      </c>
      <c r="K7">
        <v>0</v>
      </c>
      <c r="L7">
        <v>11352.551120943928</v>
      </c>
    </row>
    <row r="8" spans="1:12">
      <c r="A8" t="s">
        <v>9</v>
      </c>
      <c r="B8">
        <v>901</v>
      </c>
      <c r="C8" t="s">
        <v>10</v>
      </c>
      <c r="D8">
        <v>2005</v>
      </c>
      <c r="E8">
        <v>1129</v>
      </c>
      <c r="F8" t="s">
        <v>11</v>
      </c>
      <c r="G8">
        <v>1129</v>
      </c>
      <c r="H8">
        <v>4.1760000000000002</v>
      </c>
      <c r="I8">
        <v>0</v>
      </c>
      <c r="J8">
        <v>3.6988485385296723</v>
      </c>
      <c r="K8">
        <v>0</v>
      </c>
      <c r="L8">
        <v>12219.955232811282</v>
      </c>
    </row>
    <row r="9" spans="1:12">
      <c r="A9" t="s">
        <v>9</v>
      </c>
      <c r="B9">
        <v>901</v>
      </c>
      <c r="C9" t="s">
        <v>10</v>
      </c>
      <c r="D9">
        <v>2006</v>
      </c>
      <c r="E9">
        <v>3853</v>
      </c>
      <c r="F9" t="s">
        <v>11</v>
      </c>
      <c r="G9">
        <v>3853</v>
      </c>
      <c r="H9">
        <v>31.891999999999999</v>
      </c>
      <c r="I9">
        <v>0</v>
      </c>
      <c r="J9">
        <v>8.2771866078380487</v>
      </c>
      <c r="K9">
        <v>0</v>
      </c>
      <c r="L9">
        <v>12560.790357765738</v>
      </c>
    </row>
    <row r="10" spans="1:12">
      <c r="A10" t="s">
        <v>9</v>
      </c>
      <c r="B10">
        <v>901</v>
      </c>
      <c r="C10" t="s">
        <v>10</v>
      </c>
      <c r="D10">
        <v>2007</v>
      </c>
      <c r="E10">
        <v>53121</v>
      </c>
      <c r="F10" t="s">
        <v>11</v>
      </c>
      <c r="G10">
        <v>246023</v>
      </c>
      <c r="H10">
        <v>224.66499999999999</v>
      </c>
      <c r="I10">
        <v>0</v>
      </c>
      <c r="J10">
        <v>0.91318697845323404</v>
      </c>
      <c r="K10">
        <v>0</v>
      </c>
      <c r="L10">
        <v>13171.07215657364</v>
      </c>
    </row>
    <row r="11" spans="1:12">
      <c r="A11" t="s">
        <v>9</v>
      </c>
      <c r="B11">
        <v>901</v>
      </c>
      <c r="C11" t="s">
        <v>10</v>
      </c>
      <c r="D11">
        <v>2008</v>
      </c>
      <c r="E11">
        <v>65192</v>
      </c>
      <c r="F11" t="s">
        <v>11</v>
      </c>
      <c r="G11">
        <v>86998</v>
      </c>
      <c r="H11">
        <v>464.18</v>
      </c>
      <c r="I11">
        <v>0</v>
      </c>
      <c r="J11">
        <v>5.3355249545966572</v>
      </c>
      <c r="K11">
        <v>0</v>
      </c>
      <c r="L11">
        <v>13691.186573114874</v>
      </c>
    </row>
    <row r="12" spans="1:12">
      <c r="A12" t="s">
        <v>9</v>
      </c>
      <c r="B12">
        <v>901</v>
      </c>
      <c r="C12" t="s">
        <v>10</v>
      </c>
      <c r="D12">
        <v>2009</v>
      </c>
      <c r="E12">
        <v>37302</v>
      </c>
      <c r="F12" t="s">
        <v>11</v>
      </c>
      <c r="G12">
        <v>37302</v>
      </c>
      <c r="H12">
        <v>299.45600000000002</v>
      </c>
      <c r="I12">
        <v>0</v>
      </c>
      <c r="J12">
        <v>8.0278805425982522</v>
      </c>
      <c r="K12">
        <v>0</v>
      </c>
      <c r="L12">
        <v>13524.748514841353</v>
      </c>
    </row>
    <row r="13" spans="1:12">
      <c r="A13" t="s">
        <v>9</v>
      </c>
      <c r="B13">
        <v>901</v>
      </c>
      <c r="C13" t="s">
        <v>10</v>
      </c>
      <c r="D13">
        <v>2010</v>
      </c>
      <c r="E13">
        <v>50743</v>
      </c>
      <c r="F13" t="s">
        <v>11</v>
      </c>
      <c r="G13">
        <v>131735</v>
      </c>
      <c r="H13">
        <v>289.24900000000002</v>
      </c>
      <c r="I13">
        <v>0</v>
      </c>
      <c r="J13">
        <v>2.1956883136599994</v>
      </c>
      <c r="K13">
        <v>0</v>
      </c>
      <c r="L13">
        <v>14408.727422310805</v>
      </c>
    </row>
    <row r="14" spans="1:12">
      <c r="A14" t="s">
        <v>9</v>
      </c>
      <c r="B14">
        <v>901</v>
      </c>
      <c r="C14" t="s">
        <v>10</v>
      </c>
      <c r="D14">
        <v>2011</v>
      </c>
      <c r="E14">
        <v>60009</v>
      </c>
      <c r="F14" t="s">
        <v>11</v>
      </c>
      <c r="G14">
        <v>174247</v>
      </c>
      <c r="H14">
        <v>569.75900000000001</v>
      </c>
      <c r="I14">
        <v>0</v>
      </c>
      <c r="J14">
        <v>3.2698353486717133</v>
      </c>
      <c r="K14">
        <v>0</v>
      </c>
      <c r="L14">
        <v>14830.899561193732</v>
      </c>
    </row>
    <row r="15" spans="1:12">
      <c r="A15" t="s">
        <v>9</v>
      </c>
      <c r="B15">
        <v>901</v>
      </c>
      <c r="C15" t="s">
        <v>10</v>
      </c>
      <c r="D15">
        <v>2012</v>
      </c>
      <c r="E15">
        <v>72372</v>
      </c>
      <c r="F15" t="s">
        <v>11</v>
      </c>
      <c r="G15">
        <v>1598010</v>
      </c>
      <c r="H15">
        <v>860.39099999999996</v>
      </c>
      <c r="I15">
        <v>0</v>
      </c>
      <c r="J15">
        <v>0.5384140274466368</v>
      </c>
      <c r="K15">
        <v>0</v>
      </c>
      <c r="L15">
        <v>14951.810012783246</v>
      </c>
    </row>
    <row r="16" spans="1:12">
      <c r="A16" t="s">
        <v>9</v>
      </c>
      <c r="B16">
        <v>901</v>
      </c>
      <c r="C16" t="s">
        <v>10</v>
      </c>
      <c r="D16">
        <v>2013</v>
      </c>
      <c r="E16">
        <v>112985</v>
      </c>
      <c r="F16" t="s">
        <v>11</v>
      </c>
      <c r="G16">
        <v>112985</v>
      </c>
      <c r="H16">
        <v>1160.0509999999999</v>
      </c>
      <c r="I16">
        <v>0</v>
      </c>
      <c r="J16">
        <v>10.267300969155198</v>
      </c>
      <c r="K16">
        <v>0</v>
      </c>
      <c r="L16">
        <v>15222.320489498974</v>
      </c>
    </row>
    <row r="17" spans="1:12">
      <c r="A17" t="s">
        <v>9</v>
      </c>
      <c r="B17">
        <v>901</v>
      </c>
      <c r="C17" t="s">
        <v>10</v>
      </c>
      <c r="D17">
        <v>2014</v>
      </c>
      <c r="E17">
        <v>112222</v>
      </c>
      <c r="F17" t="s">
        <v>11</v>
      </c>
      <c r="G17">
        <v>248990</v>
      </c>
      <c r="H17">
        <v>1162.242</v>
      </c>
      <c r="I17">
        <v>0</v>
      </c>
      <c r="J17">
        <v>4.667826017109121</v>
      </c>
      <c r="K17">
        <v>0</v>
      </c>
      <c r="L17">
        <v>15109.825547141036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50" zoomScalePageLayoutView="150" workbookViewId="0">
      <selection activeCell="G33" sqref="G33"/>
    </sheetView>
  </sheetViews>
  <sheetFormatPr baseColWidth="10" defaultColWidth="11" defaultRowHeight="15" x14ac:dyDescent="0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13</v>
      </c>
      <c r="L1" t="s">
        <v>14</v>
      </c>
    </row>
    <row r="2" spans="1:12">
      <c r="A2" t="s">
        <v>9</v>
      </c>
      <c r="B2">
        <v>901</v>
      </c>
      <c r="C2" t="s">
        <v>10</v>
      </c>
      <c r="D2">
        <v>1992</v>
      </c>
      <c r="E2">
        <v>4125</v>
      </c>
      <c r="F2" t="s">
        <v>11</v>
      </c>
      <c r="G2">
        <v>80921</v>
      </c>
      <c r="H2">
        <v>14.114000000000001</v>
      </c>
      <c r="I2">
        <v>0</v>
      </c>
      <c r="J2">
        <v>0.17441702401107254</v>
      </c>
      <c r="K2">
        <v>0</v>
      </c>
      <c r="L2">
        <v>10053.277888943461</v>
      </c>
    </row>
    <row r="3" spans="1:12">
      <c r="A3" t="s">
        <v>9</v>
      </c>
      <c r="B3">
        <v>901</v>
      </c>
      <c r="C3" t="s">
        <v>10</v>
      </c>
      <c r="D3">
        <v>1994</v>
      </c>
      <c r="E3">
        <v>21788</v>
      </c>
      <c r="F3" t="s">
        <v>11</v>
      </c>
      <c r="G3">
        <v>21788</v>
      </c>
      <c r="H3">
        <v>33.186</v>
      </c>
      <c r="I3">
        <v>0</v>
      </c>
      <c r="J3">
        <v>1.5231319992656509</v>
      </c>
      <c r="K3">
        <v>0</v>
      </c>
      <c r="L3">
        <v>10360.043627128185</v>
      </c>
    </row>
    <row r="4" spans="1:12">
      <c r="A4" t="s">
        <v>9</v>
      </c>
      <c r="B4">
        <v>901</v>
      </c>
      <c r="C4" t="s">
        <v>10</v>
      </c>
      <c r="D4">
        <v>1995</v>
      </c>
      <c r="E4">
        <v>13500</v>
      </c>
      <c r="F4" t="s">
        <v>11</v>
      </c>
      <c r="G4">
        <v>73530</v>
      </c>
      <c r="H4">
        <v>105.039</v>
      </c>
      <c r="I4">
        <v>0</v>
      </c>
      <c r="J4">
        <v>1.4285189718482252</v>
      </c>
      <c r="K4">
        <v>0</v>
      </c>
      <c r="L4">
        <v>10745.992910918101</v>
      </c>
    </row>
    <row r="5" spans="1:12">
      <c r="A5" t="s">
        <v>9</v>
      </c>
      <c r="B5">
        <v>901</v>
      </c>
      <c r="C5" t="s">
        <v>10</v>
      </c>
      <c r="D5">
        <v>1997</v>
      </c>
      <c r="E5">
        <v>3937</v>
      </c>
      <c r="F5" t="s">
        <v>11</v>
      </c>
      <c r="G5">
        <v>3937</v>
      </c>
      <c r="H5">
        <v>53.91</v>
      </c>
      <c r="I5">
        <v>0</v>
      </c>
      <c r="J5">
        <v>13.693167386334773</v>
      </c>
      <c r="K5">
        <v>0</v>
      </c>
      <c r="L5">
        <v>11048.636239038689</v>
      </c>
    </row>
    <row r="6" spans="1:12">
      <c r="A6" t="s">
        <v>9</v>
      </c>
      <c r="B6">
        <v>901</v>
      </c>
      <c r="C6" t="s">
        <v>10</v>
      </c>
      <c r="D6">
        <v>2000</v>
      </c>
      <c r="E6">
        <v>27434</v>
      </c>
      <c r="F6" t="s">
        <v>11</v>
      </c>
      <c r="G6">
        <v>27434</v>
      </c>
      <c r="H6">
        <v>174.06399999999999</v>
      </c>
      <c r="I6">
        <v>0</v>
      </c>
      <c r="J6">
        <v>6.3448275862068968</v>
      </c>
      <c r="K6">
        <v>0</v>
      </c>
      <c r="L6">
        <v>11116.566437240403</v>
      </c>
    </row>
    <row r="7" spans="1:12">
      <c r="A7" t="s">
        <v>9</v>
      </c>
      <c r="B7">
        <v>901</v>
      </c>
      <c r="C7" t="s">
        <v>10</v>
      </c>
      <c r="D7">
        <v>2001</v>
      </c>
      <c r="E7">
        <v>93492</v>
      </c>
      <c r="F7" t="s">
        <v>11</v>
      </c>
      <c r="G7">
        <v>93492</v>
      </c>
      <c r="H7">
        <v>541.99099999999999</v>
      </c>
      <c r="I7">
        <v>0</v>
      </c>
      <c r="J7">
        <v>5.7971912035254354</v>
      </c>
      <c r="K7">
        <v>0</v>
      </c>
      <c r="L7">
        <v>11315.880997308299</v>
      </c>
    </row>
    <row r="8" spans="1:12">
      <c r="A8" t="s">
        <v>9</v>
      </c>
      <c r="B8">
        <v>901</v>
      </c>
      <c r="C8" t="s">
        <v>10</v>
      </c>
      <c r="D8">
        <v>2005</v>
      </c>
      <c r="E8">
        <v>1129</v>
      </c>
      <c r="F8" t="s">
        <v>11</v>
      </c>
      <c r="G8">
        <v>1129</v>
      </c>
      <c r="H8">
        <v>4.1760000000000002</v>
      </c>
      <c r="I8">
        <v>0</v>
      </c>
      <c r="J8">
        <v>3.6988485385296723</v>
      </c>
      <c r="K8">
        <v>0</v>
      </c>
      <c r="L8">
        <v>11181.372231538635</v>
      </c>
    </row>
    <row r="9" spans="1:12">
      <c r="A9" t="s">
        <v>9</v>
      </c>
      <c r="B9">
        <v>901</v>
      </c>
      <c r="C9" t="s">
        <v>10</v>
      </c>
      <c r="D9">
        <v>2006</v>
      </c>
      <c r="E9">
        <v>3853</v>
      </c>
      <c r="F9" t="s">
        <v>11</v>
      </c>
      <c r="G9">
        <v>3853</v>
      </c>
      <c r="H9">
        <v>31.891999999999999</v>
      </c>
      <c r="I9">
        <v>0</v>
      </c>
      <c r="J9">
        <v>8.2771866078380487</v>
      </c>
      <c r="K9">
        <v>0</v>
      </c>
      <c r="L9">
        <v>11065.115669734021</v>
      </c>
    </row>
    <row r="10" spans="1:12">
      <c r="A10" t="s">
        <v>9</v>
      </c>
      <c r="B10">
        <v>901</v>
      </c>
      <c r="C10" t="s">
        <v>10</v>
      </c>
      <c r="D10">
        <v>2007</v>
      </c>
      <c r="E10">
        <v>53121</v>
      </c>
      <c r="F10" t="s">
        <v>11</v>
      </c>
      <c r="G10">
        <v>246023</v>
      </c>
      <c r="H10">
        <v>224.66499999999999</v>
      </c>
      <c r="I10">
        <v>0</v>
      </c>
      <c r="J10">
        <v>0.91318697845323404</v>
      </c>
      <c r="K10">
        <v>0</v>
      </c>
      <c r="L10">
        <v>11377.075686300406</v>
      </c>
    </row>
    <row r="11" spans="1:12">
      <c r="A11" t="s">
        <v>9</v>
      </c>
      <c r="B11">
        <v>901</v>
      </c>
      <c r="C11" t="s">
        <v>10</v>
      </c>
      <c r="D11">
        <v>2008</v>
      </c>
      <c r="E11">
        <v>65192</v>
      </c>
      <c r="F11" t="s">
        <v>11</v>
      </c>
      <c r="G11">
        <v>86998</v>
      </c>
      <c r="H11">
        <v>464.18</v>
      </c>
      <c r="I11">
        <v>0</v>
      </c>
      <c r="J11">
        <v>5.3355249545966572</v>
      </c>
      <c r="K11">
        <v>0</v>
      </c>
      <c r="L11">
        <v>11352.551120943928</v>
      </c>
    </row>
    <row r="12" spans="1:12">
      <c r="A12" t="s">
        <v>9</v>
      </c>
      <c r="B12">
        <v>901</v>
      </c>
      <c r="C12" t="s">
        <v>10</v>
      </c>
      <c r="D12">
        <v>2009</v>
      </c>
      <c r="E12">
        <v>37302</v>
      </c>
      <c r="F12" t="s">
        <v>11</v>
      </c>
      <c r="G12">
        <v>37302</v>
      </c>
      <c r="H12">
        <v>299.45600000000002</v>
      </c>
      <c r="I12">
        <v>0</v>
      </c>
      <c r="J12">
        <v>8.0278805425982522</v>
      </c>
      <c r="K12">
        <v>0</v>
      </c>
      <c r="L12">
        <v>11531.534952433409</v>
      </c>
    </row>
    <row r="13" spans="1:12">
      <c r="A13" t="s">
        <v>9</v>
      </c>
      <c r="B13">
        <v>901</v>
      </c>
      <c r="C13" t="s">
        <v>10</v>
      </c>
      <c r="D13">
        <v>2010</v>
      </c>
      <c r="E13">
        <v>50743</v>
      </c>
      <c r="F13" t="s">
        <v>11</v>
      </c>
      <c r="G13">
        <v>131735</v>
      </c>
      <c r="H13">
        <v>289.24900000000002</v>
      </c>
      <c r="I13">
        <v>0</v>
      </c>
      <c r="J13">
        <v>2.1956883136599994</v>
      </c>
      <c r="K13">
        <v>0</v>
      </c>
      <c r="L13">
        <v>11508.476100765201</v>
      </c>
    </row>
    <row r="14" spans="1:12">
      <c r="A14" t="s">
        <v>9</v>
      </c>
      <c r="B14">
        <v>901</v>
      </c>
      <c r="C14" t="s">
        <v>10</v>
      </c>
      <c r="D14">
        <v>2011</v>
      </c>
      <c r="E14">
        <v>60009</v>
      </c>
      <c r="F14" t="s">
        <v>11</v>
      </c>
      <c r="G14">
        <v>174247</v>
      </c>
      <c r="H14">
        <v>569.75900000000001</v>
      </c>
      <c r="I14">
        <v>0</v>
      </c>
      <c r="J14">
        <v>3.2698353486717133</v>
      </c>
      <c r="K14">
        <v>0</v>
      </c>
      <c r="L14">
        <v>11997.312700159579</v>
      </c>
    </row>
    <row r="15" spans="1:12">
      <c r="A15" t="s">
        <v>9</v>
      </c>
      <c r="B15">
        <v>901</v>
      </c>
      <c r="C15" t="s">
        <v>10</v>
      </c>
      <c r="D15">
        <v>2012</v>
      </c>
      <c r="E15">
        <v>72372</v>
      </c>
      <c r="F15" t="s">
        <v>11</v>
      </c>
      <c r="G15">
        <v>1598010</v>
      </c>
      <c r="H15">
        <v>860.39099999999996</v>
      </c>
      <c r="I15">
        <v>0</v>
      </c>
      <c r="J15">
        <v>0.5384140274466368</v>
      </c>
      <c r="K15">
        <v>0</v>
      </c>
      <c r="L15">
        <v>12219.955232811282</v>
      </c>
    </row>
    <row r="16" spans="1:12">
      <c r="A16" t="s">
        <v>9</v>
      </c>
      <c r="B16">
        <v>901</v>
      </c>
      <c r="C16" t="s">
        <v>10</v>
      </c>
      <c r="D16">
        <v>2013</v>
      </c>
      <c r="E16">
        <v>112985</v>
      </c>
      <c r="F16" t="s">
        <v>11</v>
      </c>
      <c r="G16">
        <v>112985</v>
      </c>
      <c r="H16">
        <v>1160.0509999999999</v>
      </c>
      <c r="I16">
        <v>0</v>
      </c>
      <c r="J16">
        <v>10.267300969155198</v>
      </c>
      <c r="K16">
        <v>0</v>
      </c>
      <c r="L16">
        <v>12560.790357765738</v>
      </c>
    </row>
    <row r="17" spans="1:12">
      <c r="A17" t="s">
        <v>9</v>
      </c>
      <c r="B17">
        <v>901</v>
      </c>
      <c r="C17" t="s">
        <v>10</v>
      </c>
      <c r="D17">
        <v>2014</v>
      </c>
      <c r="E17">
        <v>112222</v>
      </c>
      <c r="F17" t="s">
        <v>11</v>
      </c>
      <c r="G17">
        <v>248990</v>
      </c>
      <c r="H17">
        <v>1162.242</v>
      </c>
      <c r="I17">
        <v>0</v>
      </c>
      <c r="J17">
        <v>4.667826017109121</v>
      </c>
      <c r="K17">
        <v>0</v>
      </c>
      <c r="L17">
        <v>13171.07215657364</v>
      </c>
    </row>
    <row r="18" spans="1:12">
      <c r="L18">
        <v>13691.186573114874</v>
      </c>
    </row>
    <row r="19" spans="1:12">
      <c r="L19">
        <v>13524.748514841353</v>
      </c>
    </row>
    <row r="20" spans="1:12">
      <c r="L20">
        <v>14408.727422310805</v>
      </c>
    </row>
    <row r="21" spans="1:12">
      <c r="L21">
        <v>14830.899561193732</v>
      </c>
    </row>
    <row r="22" spans="1:12">
      <c r="L22">
        <v>14951.810012783246</v>
      </c>
    </row>
    <row r="23" spans="1:12">
      <c r="L23">
        <v>15222.320489498974</v>
      </c>
    </row>
    <row r="24" spans="1:12">
      <c r="L24">
        <v>15109.825547141036</v>
      </c>
    </row>
  </sheetData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50" zoomScalePageLayoutView="150" workbookViewId="0">
      <selection activeCell="F21" sqref="F21"/>
    </sheetView>
  </sheetViews>
  <sheetFormatPr baseColWidth="10" defaultColWidth="11" defaultRowHeight="15" x14ac:dyDescent="0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13</v>
      </c>
      <c r="L1" t="s">
        <v>14</v>
      </c>
    </row>
    <row r="2" spans="1:12">
      <c r="A2" t="s">
        <v>9</v>
      </c>
      <c r="B2">
        <v>901</v>
      </c>
      <c r="C2" t="s">
        <v>10</v>
      </c>
      <c r="D2">
        <v>1992</v>
      </c>
      <c r="E2">
        <v>4125</v>
      </c>
      <c r="F2" t="s">
        <v>11</v>
      </c>
      <c r="G2">
        <v>80921</v>
      </c>
      <c r="H2">
        <v>14.114000000000001</v>
      </c>
      <c r="I2">
        <v>0</v>
      </c>
      <c r="J2">
        <v>0.17441702401107254</v>
      </c>
      <c r="K2">
        <v>0</v>
      </c>
      <c r="L2">
        <v>10053.277888943461</v>
      </c>
    </row>
    <row r="3" spans="1:12">
      <c r="A3" t="s">
        <v>9</v>
      </c>
      <c r="B3">
        <v>901</v>
      </c>
      <c r="C3" t="s">
        <v>10</v>
      </c>
      <c r="D3">
        <v>1994</v>
      </c>
      <c r="E3">
        <v>21788</v>
      </c>
      <c r="F3" t="s">
        <v>11</v>
      </c>
      <c r="G3">
        <v>21788</v>
      </c>
      <c r="H3">
        <v>33.186</v>
      </c>
      <c r="I3">
        <v>0</v>
      </c>
      <c r="J3">
        <v>1.5231319992656509</v>
      </c>
      <c r="K3">
        <v>0</v>
      </c>
      <c r="L3">
        <v>10745.992910918101</v>
      </c>
    </row>
    <row r="4" spans="1:12">
      <c r="A4" t="s">
        <v>9</v>
      </c>
      <c r="B4">
        <v>901</v>
      </c>
      <c r="C4" t="s">
        <v>10</v>
      </c>
      <c r="D4">
        <v>1995</v>
      </c>
      <c r="E4">
        <v>13500</v>
      </c>
      <c r="F4" t="s">
        <v>11</v>
      </c>
      <c r="G4">
        <v>73530</v>
      </c>
      <c r="H4">
        <v>105.039</v>
      </c>
      <c r="I4">
        <v>0</v>
      </c>
      <c r="J4">
        <v>1.4285189718482252</v>
      </c>
      <c r="K4">
        <v>0</v>
      </c>
      <c r="L4">
        <v>11048.636239038689</v>
      </c>
    </row>
    <row r="5" spans="1:12">
      <c r="A5" t="s">
        <v>9</v>
      </c>
      <c r="B5">
        <v>901</v>
      </c>
      <c r="C5" t="s">
        <v>10</v>
      </c>
      <c r="D5">
        <v>1997</v>
      </c>
      <c r="E5">
        <v>3937</v>
      </c>
      <c r="F5" t="s">
        <v>11</v>
      </c>
      <c r="G5">
        <v>3937</v>
      </c>
      <c r="H5">
        <v>53.91</v>
      </c>
      <c r="I5">
        <v>0</v>
      </c>
      <c r="J5">
        <v>13.693167386334773</v>
      </c>
      <c r="K5">
        <v>0</v>
      </c>
      <c r="L5">
        <v>11315.880997308299</v>
      </c>
    </row>
    <row r="6" spans="1:12">
      <c r="A6" t="s">
        <v>9</v>
      </c>
      <c r="B6">
        <v>901</v>
      </c>
      <c r="C6" t="s">
        <v>10</v>
      </c>
      <c r="D6">
        <v>2000</v>
      </c>
      <c r="E6">
        <v>27434</v>
      </c>
      <c r="F6" t="s">
        <v>11</v>
      </c>
      <c r="G6">
        <v>27434</v>
      </c>
      <c r="H6">
        <v>174.06399999999999</v>
      </c>
      <c r="I6">
        <v>0</v>
      </c>
      <c r="J6">
        <v>6.3448275862068968</v>
      </c>
      <c r="K6">
        <v>0</v>
      </c>
      <c r="L6">
        <v>11377.075686300406</v>
      </c>
    </row>
    <row r="7" spans="1:12">
      <c r="A7" t="s">
        <v>9</v>
      </c>
      <c r="B7">
        <v>901</v>
      </c>
      <c r="C7" t="s">
        <v>10</v>
      </c>
      <c r="D7">
        <v>2001</v>
      </c>
      <c r="E7">
        <v>93492</v>
      </c>
      <c r="F7" t="s">
        <v>11</v>
      </c>
      <c r="G7">
        <v>93492</v>
      </c>
      <c r="H7">
        <v>541.99099999999999</v>
      </c>
      <c r="I7">
        <v>0</v>
      </c>
      <c r="J7">
        <v>5.7971912035254354</v>
      </c>
      <c r="K7">
        <v>0</v>
      </c>
      <c r="L7">
        <v>11352.551120943928</v>
      </c>
    </row>
    <row r="8" spans="1:12">
      <c r="A8" t="s">
        <v>9</v>
      </c>
      <c r="B8">
        <v>901</v>
      </c>
      <c r="C8" t="s">
        <v>10</v>
      </c>
      <c r="D8">
        <v>2005</v>
      </c>
      <c r="E8">
        <v>1129</v>
      </c>
      <c r="F8" t="s">
        <v>11</v>
      </c>
      <c r="G8">
        <v>1129</v>
      </c>
      <c r="H8">
        <v>4.1760000000000002</v>
      </c>
      <c r="I8">
        <v>0</v>
      </c>
      <c r="J8">
        <v>3.6988485385296723</v>
      </c>
      <c r="K8">
        <v>0</v>
      </c>
      <c r="L8">
        <v>12219.955232811282</v>
      </c>
    </row>
    <row r="9" spans="1:12">
      <c r="A9" t="s">
        <v>9</v>
      </c>
      <c r="B9">
        <v>901</v>
      </c>
      <c r="C9" t="s">
        <v>10</v>
      </c>
      <c r="D9">
        <v>2006</v>
      </c>
      <c r="E9">
        <v>3853</v>
      </c>
      <c r="F9" t="s">
        <v>11</v>
      </c>
      <c r="G9">
        <v>3853</v>
      </c>
      <c r="H9">
        <v>31.891999999999999</v>
      </c>
      <c r="I9">
        <v>0</v>
      </c>
      <c r="J9">
        <v>8.2771866078380487</v>
      </c>
      <c r="K9">
        <v>0</v>
      </c>
      <c r="L9">
        <v>12560.790357765738</v>
      </c>
    </row>
    <row r="10" spans="1:12">
      <c r="A10" t="s">
        <v>9</v>
      </c>
      <c r="B10">
        <v>901</v>
      </c>
      <c r="C10" t="s">
        <v>10</v>
      </c>
      <c r="D10">
        <v>2007</v>
      </c>
      <c r="E10">
        <v>53121</v>
      </c>
      <c r="F10" t="s">
        <v>11</v>
      </c>
      <c r="G10">
        <v>246023</v>
      </c>
      <c r="H10">
        <v>224.66499999999999</v>
      </c>
      <c r="I10">
        <v>0</v>
      </c>
      <c r="J10">
        <v>0.91318697845323404</v>
      </c>
      <c r="K10">
        <v>0</v>
      </c>
      <c r="L10">
        <v>13171.07215657364</v>
      </c>
    </row>
    <row r="11" spans="1:12">
      <c r="A11" t="s">
        <v>9</v>
      </c>
      <c r="B11">
        <v>901</v>
      </c>
      <c r="C11" t="s">
        <v>10</v>
      </c>
      <c r="D11">
        <v>2008</v>
      </c>
      <c r="E11">
        <v>65192</v>
      </c>
      <c r="F11" t="s">
        <v>11</v>
      </c>
      <c r="G11">
        <v>86998</v>
      </c>
      <c r="H11">
        <v>464.18</v>
      </c>
      <c r="I11">
        <v>0</v>
      </c>
      <c r="J11">
        <v>5.3355249545966572</v>
      </c>
      <c r="K11">
        <v>0</v>
      </c>
      <c r="L11">
        <v>13691.186573114874</v>
      </c>
    </row>
    <row r="12" spans="1:12">
      <c r="A12" t="s">
        <v>9</v>
      </c>
      <c r="B12">
        <v>901</v>
      </c>
      <c r="C12" t="s">
        <v>10</v>
      </c>
      <c r="D12">
        <v>2009</v>
      </c>
      <c r="E12">
        <v>37302</v>
      </c>
      <c r="F12" t="s">
        <v>11</v>
      </c>
      <c r="G12">
        <v>37302</v>
      </c>
      <c r="H12">
        <v>299.45600000000002</v>
      </c>
      <c r="I12">
        <v>0</v>
      </c>
      <c r="J12">
        <v>8.0278805425982522</v>
      </c>
      <c r="K12">
        <v>0</v>
      </c>
      <c r="L12">
        <v>13524.748514841353</v>
      </c>
    </row>
    <row r="13" spans="1:12">
      <c r="A13" t="s">
        <v>9</v>
      </c>
      <c r="B13">
        <v>901</v>
      </c>
      <c r="C13" t="s">
        <v>10</v>
      </c>
      <c r="D13">
        <v>2010</v>
      </c>
      <c r="E13">
        <v>50743</v>
      </c>
      <c r="F13" t="s">
        <v>11</v>
      </c>
      <c r="G13">
        <v>131735</v>
      </c>
      <c r="H13">
        <v>289.24900000000002</v>
      </c>
      <c r="I13">
        <v>0</v>
      </c>
      <c r="J13">
        <v>2.1956883136599994</v>
      </c>
      <c r="K13">
        <v>0</v>
      </c>
      <c r="L13">
        <v>14408.727422310805</v>
      </c>
    </row>
    <row r="14" spans="1:12">
      <c r="A14" t="s">
        <v>9</v>
      </c>
      <c r="B14">
        <v>901</v>
      </c>
      <c r="C14" t="s">
        <v>10</v>
      </c>
      <c r="D14">
        <v>2011</v>
      </c>
      <c r="E14">
        <v>60009</v>
      </c>
      <c r="F14" t="s">
        <v>11</v>
      </c>
      <c r="G14">
        <v>174247</v>
      </c>
      <c r="H14">
        <v>569.75900000000001</v>
      </c>
      <c r="I14">
        <v>0</v>
      </c>
      <c r="J14">
        <v>3.2698353486717133</v>
      </c>
      <c r="K14">
        <v>0</v>
      </c>
      <c r="L14">
        <v>14830.899561193732</v>
      </c>
    </row>
    <row r="15" spans="1:12">
      <c r="A15" t="s">
        <v>9</v>
      </c>
      <c r="B15">
        <v>901</v>
      </c>
      <c r="C15" t="s">
        <v>10</v>
      </c>
      <c r="D15">
        <v>2012</v>
      </c>
      <c r="E15">
        <v>72372</v>
      </c>
      <c r="F15" t="s">
        <v>11</v>
      </c>
      <c r="G15">
        <v>1598010</v>
      </c>
      <c r="H15">
        <v>860.39099999999996</v>
      </c>
      <c r="I15">
        <v>0</v>
      </c>
      <c r="J15">
        <v>0.5384140274466368</v>
      </c>
      <c r="K15">
        <v>0</v>
      </c>
      <c r="L15">
        <v>14951.810012783246</v>
      </c>
    </row>
    <row r="16" spans="1:12">
      <c r="A16" t="s">
        <v>9</v>
      </c>
      <c r="B16">
        <v>901</v>
      </c>
      <c r="C16" t="s">
        <v>10</v>
      </c>
      <c r="D16">
        <v>2013</v>
      </c>
      <c r="E16">
        <v>112985</v>
      </c>
      <c r="F16" t="s">
        <v>11</v>
      </c>
      <c r="G16">
        <v>112985</v>
      </c>
      <c r="H16">
        <v>1160.0509999999999</v>
      </c>
      <c r="I16">
        <v>0</v>
      </c>
      <c r="J16">
        <v>10.267300969155198</v>
      </c>
      <c r="K16">
        <v>0</v>
      </c>
      <c r="L16">
        <v>15222.320489498974</v>
      </c>
    </row>
    <row r="17" spans="1:12">
      <c r="A17" t="s">
        <v>9</v>
      </c>
      <c r="B17">
        <v>901</v>
      </c>
      <c r="C17" t="s">
        <v>10</v>
      </c>
      <c r="D17">
        <v>2014</v>
      </c>
      <c r="E17">
        <v>112222</v>
      </c>
      <c r="F17" t="s">
        <v>11</v>
      </c>
      <c r="G17">
        <v>248990</v>
      </c>
      <c r="H17">
        <v>1162.242</v>
      </c>
      <c r="I17">
        <v>0</v>
      </c>
      <c r="J17">
        <v>4.667826017109121</v>
      </c>
      <c r="K17">
        <v>0</v>
      </c>
      <c r="L17">
        <v>15109.825547141036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150" zoomScaleNormal="150" zoomScalePageLayoutView="150" workbookViewId="0">
      <selection sqref="A1:K25"/>
    </sheetView>
  </sheetViews>
  <sheetFormatPr baseColWidth="10" defaultColWidth="11" defaultRowHeight="15" x14ac:dyDescent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13</v>
      </c>
    </row>
    <row r="2" spans="1:11">
      <c r="A2" t="s">
        <v>9</v>
      </c>
      <c r="B2">
        <v>901</v>
      </c>
      <c r="C2" t="s">
        <v>10</v>
      </c>
      <c r="D2">
        <v>1991</v>
      </c>
      <c r="E2">
        <v>321365824</v>
      </c>
      <c r="F2" t="s">
        <v>11</v>
      </c>
      <c r="G2">
        <v>321365824</v>
      </c>
      <c r="H2">
        <v>0</v>
      </c>
      <c r="I2">
        <v>447258.68800000002</v>
      </c>
      <c r="J2">
        <v>0</v>
      </c>
      <c r="K2">
        <v>1.3917431618366489</v>
      </c>
    </row>
    <row r="3" spans="1:11">
      <c r="A3" t="s">
        <v>9</v>
      </c>
      <c r="B3">
        <v>901</v>
      </c>
      <c r="C3" t="s">
        <v>10</v>
      </c>
      <c r="D3">
        <v>1992</v>
      </c>
      <c r="E3">
        <v>255490208</v>
      </c>
      <c r="F3" t="s">
        <v>11</v>
      </c>
      <c r="G3">
        <v>255490208</v>
      </c>
      <c r="H3">
        <v>0</v>
      </c>
      <c r="I3">
        <v>285728.864</v>
      </c>
      <c r="J3">
        <v>0</v>
      </c>
      <c r="K3">
        <v>1.1183554400644584</v>
      </c>
    </row>
    <row r="4" spans="1:11">
      <c r="A4" t="s">
        <v>9</v>
      </c>
      <c r="B4">
        <v>901</v>
      </c>
      <c r="C4" t="s">
        <v>10</v>
      </c>
      <c r="D4">
        <v>1993</v>
      </c>
      <c r="E4">
        <v>203201488</v>
      </c>
      <c r="F4" t="s">
        <v>11</v>
      </c>
      <c r="G4">
        <v>203201488</v>
      </c>
      <c r="H4">
        <v>0</v>
      </c>
      <c r="I4">
        <v>236166.272</v>
      </c>
      <c r="J4">
        <v>0</v>
      </c>
      <c r="K4">
        <v>1.1622270797544554</v>
      </c>
    </row>
    <row r="5" spans="1:11">
      <c r="A5" t="s">
        <v>9</v>
      </c>
      <c r="B5">
        <v>901</v>
      </c>
      <c r="C5" t="s">
        <v>10</v>
      </c>
      <c r="D5">
        <v>1994</v>
      </c>
      <c r="E5">
        <v>171211104</v>
      </c>
      <c r="F5" t="s">
        <v>11</v>
      </c>
      <c r="G5">
        <v>171211104</v>
      </c>
      <c r="H5">
        <v>0</v>
      </c>
      <c r="I5">
        <v>438005.85600000003</v>
      </c>
      <c r="J5">
        <v>0</v>
      </c>
      <c r="K5">
        <v>2.5582794910311426</v>
      </c>
    </row>
    <row r="6" spans="1:11">
      <c r="A6" t="s">
        <v>9</v>
      </c>
      <c r="B6">
        <v>901</v>
      </c>
      <c r="C6" t="s">
        <v>10</v>
      </c>
      <c r="D6">
        <v>1995</v>
      </c>
      <c r="E6">
        <v>138520224</v>
      </c>
      <c r="F6" t="s">
        <v>11</v>
      </c>
      <c r="G6">
        <v>138520224</v>
      </c>
      <c r="H6">
        <v>0</v>
      </c>
      <c r="I6">
        <v>434577.85600000003</v>
      </c>
      <c r="J6">
        <v>0</v>
      </c>
      <c r="K6">
        <v>3.1372881406833417</v>
      </c>
    </row>
    <row r="7" spans="1:11">
      <c r="A7" t="s">
        <v>9</v>
      </c>
      <c r="B7">
        <v>901</v>
      </c>
      <c r="C7" t="s">
        <v>10</v>
      </c>
      <c r="D7">
        <v>1996</v>
      </c>
      <c r="E7">
        <v>111871808</v>
      </c>
      <c r="F7" t="s">
        <v>11</v>
      </c>
      <c r="G7">
        <v>111871808</v>
      </c>
      <c r="H7">
        <v>0</v>
      </c>
      <c r="I7">
        <v>262665.08799999999</v>
      </c>
      <c r="J7">
        <v>0</v>
      </c>
      <c r="K7">
        <v>2.3479113522506045</v>
      </c>
    </row>
    <row r="8" spans="1:11">
      <c r="A8" t="s">
        <v>9</v>
      </c>
      <c r="B8">
        <v>901</v>
      </c>
      <c r="C8" t="s">
        <v>10</v>
      </c>
      <c r="D8">
        <v>1997</v>
      </c>
      <c r="E8">
        <v>140395936</v>
      </c>
      <c r="F8" t="s">
        <v>11</v>
      </c>
      <c r="G8">
        <v>140395936</v>
      </c>
      <c r="H8">
        <v>0</v>
      </c>
      <c r="I8">
        <v>468676.67200000002</v>
      </c>
      <c r="J8">
        <v>0</v>
      </c>
      <c r="K8">
        <v>3.3382495630072939</v>
      </c>
    </row>
    <row r="9" spans="1:11">
      <c r="A9" t="s">
        <v>9</v>
      </c>
      <c r="B9">
        <v>901</v>
      </c>
      <c r="C9" t="s">
        <v>10</v>
      </c>
      <c r="D9">
        <v>1998</v>
      </c>
      <c r="E9">
        <v>161454528</v>
      </c>
      <c r="F9" t="s">
        <v>11</v>
      </c>
      <c r="G9">
        <v>161454528</v>
      </c>
      <c r="H9">
        <v>0</v>
      </c>
      <c r="I9">
        <v>381689.31199999998</v>
      </c>
      <c r="J9">
        <v>0</v>
      </c>
      <c r="K9">
        <v>2.3640669402594892</v>
      </c>
    </row>
    <row r="10" spans="1:11">
      <c r="A10" t="s">
        <v>9</v>
      </c>
      <c r="B10">
        <v>901</v>
      </c>
      <c r="C10" t="s">
        <v>10</v>
      </c>
      <c r="D10">
        <v>1999</v>
      </c>
      <c r="E10">
        <v>280113664</v>
      </c>
      <c r="F10" t="s">
        <v>11</v>
      </c>
      <c r="G10">
        <v>280113664</v>
      </c>
      <c r="H10">
        <v>0</v>
      </c>
      <c r="I10">
        <v>486896.8</v>
      </c>
      <c r="J10">
        <v>0</v>
      </c>
      <c r="K10">
        <v>1.7382115283030248</v>
      </c>
    </row>
    <row r="11" spans="1:11">
      <c r="A11" t="s">
        <v>9</v>
      </c>
      <c r="B11">
        <v>901</v>
      </c>
      <c r="C11" t="s">
        <v>10</v>
      </c>
      <c r="D11">
        <v>2000</v>
      </c>
      <c r="E11">
        <v>155091544</v>
      </c>
      <c r="F11" t="s">
        <v>11</v>
      </c>
      <c r="G11">
        <v>155091544</v>
      </c>
      <c r="H11">
        <v>0</v>
      </c>
      <c r="I11">
        <v>270339.06099999999</v>
      </c>
      <c r="J11">
        <v>0</v>
      </c>
      <c r="K11">
        <v>1.7430934919314491</v>
      </c>
    </row>
    <row r="12" spans="1:11">
      <c r="A12" t="s">
        <v>9</v>
      </c>
      <c r="B12">
        <v>901</v>
      </c>
      <c r="C12" t="s">
        <v>10</v>
      </c>
      <c r="D12">
        <v>2001</v>
      </c>
      <c r="E12">
        <v>169120698</v>
      </c>
      <c r="F12" t="s">
        <v>11</v>
      </c>
      <c r="G12">
        <v>169120698</v>
      </c>
      <c r="H12">
        <v>0</v>
      </c>
      <c r="I12">
        <v>178620.81899999999</v>
      </c>
      <c r="J12">
        <v>0</v>
      </c>
      <c r="K12">
        <v>1.0561736151301835</v>
      </c>
    </row>
    <row r="13" spans="1:11">
      <c r="A13" t="s">
        <v>9</v>
      </c>
      <c r="B13">
        <v>901</v>
      </c>
      <c r="C13" t="s">
        <v>10</v>
      </c>
      <c r="D13">
        <v>2002</v>
      </c>
      <c r="E13">
        <v>294171437</v>
      </c>
      <c r="F13" t="s">
        <v>11</v>
      </c>
      <c r="G13">
        <v>294171437</v>
      </c>
      <c r="H13">
        <v>0</v>
      </c>
      <c r="I13">
        <v>230212.31299999999</v>
      </c>
      <c r="J13">
        <v>0</v>
      </c>
      <c r="K13">
        <v>0.78257874166076835</v>
      </c>
    </row>
    <row r="14" spans="1:11">
      <c r="A14" t="s">
        <v>9</v>
      </c>
      <c r="B14">
        <v>901</v>
      </c>
      <c r="C14" t="s">
        <v>10</v>
      </c>
      <c r="D14">
        <v>2003</v>
      </c>
      <c r="E14">
        <v>306237965</v>
      </c>
      <c r="F14" t="s">
        <v>11</v>
      </c>
      <c r="G14">
        <v>306237965</v>
      </c>
      <c r="H14">
        <v>0</v>
      </c>
      <c r="I14">
        <v>300308.88699999999</v>
      </c>
      <c r="J14">
        <v>0</v>
      </c>
      <c r="K14">
        <v>0.98063898445772391</v>
      </c>
    </row>
    <row r="15" spans="1:11">
      <c r="A15" t="s">
        <v>9</v>
      </c>
      <c r="B15">
        <v>901</v>
      </c>
      <c r="C15" t="s">
        <v>10</v>
      </c>
      <c r="D15">
        <v>2004</v>
      </c>
      <c r="E15">
        <v>257211102</v>
      </c>
      <c r="F15" t="s">
        <v>11</v>
      </c>
      <c r="G15">
        <v>257211102</v>
      </c>
      <c r="H15">
        <v>0</v>
      </c>
      <c r="I15">
        <v>348773.68800000002</v>
      </c>
      <c r="J15">
        <v>0</v>
      </c>
      <c r="K15">
        <v>1.3559822468316316</v>
      </c>
    </row>
    <row r="16" spans="1:11">
      <c r="A16" t="s">
        <v>9</v>
      </c>
      <c r="B16">
        <v>901</v>
      </c>
      <c r="C16" t="s">
        <v>10</v>
      </c>
      <c r="D16">
        <v>2005</v>
      </c>
      <c r="E16">
        <v>253747336</v>
      </c>
      <c r="F16" t="s">
        <v>11</v>
      </c>
      <c r="G16">
        <v>253747336</v>
      </c>
      <c r="H16">
        <v>0</v>
      </c>
      <c r="I16">
        <v>506147.239</v>
      </c>
      <c r="J16">
        <v>0</v>
      </c>
      <c r="K16">
        <v>1.9946898634632366</v>
      </c>
    </row>
    <row r="17" spans="1:11">
      <c r="A17" t="s">
        <v>9</v>
      </c>
      <c r="B17">
        <v>901</v>
      </c>
      <c r="C17" t="s">
        <v>10</v>
      </c>
      <c r="D17">
        <v>2006</v>
      </c>
      <c r="E17">
        <v>276265905</v>
      </c>
      <c r="F17" t="s">
        <v>11</v>
      </c>
      <c r="G17">
        <v>276265905</v>
      </c>
      <c r="H17">
        <v>0</v>
      </c>
      <c r="I17">
        <v>574607.58299999998</v>
      </c>
      <c r="J17">
        <v>0</v>
      </c>
      <c r="K17">
        <v>2.0799076997937909</v>
      </c>
    </row>
    <row r="18" spans="1:11">
      <c r="A18" t="s">
        <v>9</v>
      </c>
      <c r="B18">
        <v>901</v>
      </c>
      <c r="C18" t="s">
        <v>10</v>
      </c>
      <c r="D18">
        <v>2007</v>
      </c>
      <c r="E18">
        <v>284661465</v>
      </c>
      <c r="F18" t="s">
        <v>11</v>
      </c>
      <c r="G18">
        <v>284661465</v>
      </c>
      <c r="H18">
        <v>0</v>
      </c>
      <c r="I18">
        <v>658550.57999999996</v>
      </c>
      <c r="J18">
        <v>0</v>
      </c>
      <c r="K18">
        <v>2.3134518049360842</v>
      </c>
    </row>
    <row r="19" spans="1:11">
      <c r="A19" t="s">
        <v>9</v>
      </c>
      <c r="B19">
        <v>901</v>
      </c>
      <c r="C19" t="s">
        <v>10</v>
      </c>
      <c r="D19">
        <v>2008</v>
      </c>
      <c r="E19">
        <v>306205351</v>
      </c>
      <c r="F19" t="s">
        <v>11</v>
      </c>
      <c r="G19">
        <v>306205351</v>
      </c>
      <c r="H19">
        <v>0</v>
      </c>
      <c r="I19">
        <v>777361.68799999997</v>
      </c>
      <c r="J19">
        <v>0</v>
      </c>
      <c r="K19">
        <v>2.5386940021175528</v>
      </c>
    </row>
    <row r="20" spans="1:11">
      <c r="A20" t="s">
        <v>9</v>
      </c>
      <c r="B20">
        <v>901</v>
      </c>
      <c r="C20" t="s">
        <v>10</v>
      </c>
      <c r="D20">
        <v>2009</v>
      </c>
      <c r="E20">
        <v>325771286</v>
      </c>
      <c r="F20" t="s">
        <v>11</v>
      </c>
      <c r="G20">
        <v>325771286</v>
      </c>
      <c r="H20">
        <v>0</v>
      </c>
      <c r="I20">
        <v>790474.58499999996</v>
      </c>
      <c r="J20">
        <v>0</v>
      </c>
      <c r="K20">
        <v>2.4264710211445708</v>
      </c>
    </row>
    <row r="21" spans="1:11">
      <c r="A21" t="s">
        <v>9</v>
      </c>
      <c r="B21">
        <v>901</v>
      </c>
      <c r="C21" t="s">
        <v>10</v>
      </c>
      <c r="D21">
        <v>2010</v>
      </c>
      <c r="E21">
        <v>364575243</v>
      </c>
      <c r="F21" t="s">
        <v>11</v>
      </c>
      <c r="G21">
        <v>364575243</v>
      </c>
      <c r="H21">
        <v>0</v>
      </c>
      <c r="I21">
        <v>1092005.0290000001</v>
      </c>
      <c r="J21">
        <v>0</v>
      </c>
      <c r="K21">
        <v>2.99528026098031</v>
      </c>
    </row>
    <row r="22" spans="1:11">
      <c r="A22" t="s">
        <v>9</v>
      </c>
      <c r="B22">
        <v>901</v>
      </c>
      <c r="C22" t="s">
        <v>10</v>
      </c>
      <c r="D22">
        <v>2011</v>
      </c>
      <c r="E22">
        <v>404715670</v>
      </c>
      <c r="F22" t="s">
        <v>11</v>
      </c>
      <c r="G22">
        <v>404715670</v>
      </c>
      <c r="H22">
        <v>0</v>
      </c>
      <c r="I22">
        <v>1939404.6410000001</v>
      </c>
      <c r="J22">
        <v>0</v>
      </c>
      <c r="K22">
        <v>4.7920176676134139</v>
      </c>
    </row>
    <row r="23" spans="1:11">
      <c r="A23" t="s">
        <v>9</v>
      </c>
      <c r="B23">
        <v>901</v>
      </c>
      <c r="C23" t="s">
        <v>10</v>
      </c>
      <c r="D23">
        <v>2012</v>
      </c>
      <c r="E23">
        <v>322039479</v>
      </c>
      <c r="F23" t="s">
        <v>11</v>
      </c>
      <c r="G23">
        <v>322039479</v>
      </c>
      <c r="H23">
        <v>0</v>
      </c>
      <c r="I23">
        <v>1349272.763</v>
      </c>
      <c r="J23">
        <v>0</v>
      </c>
      <c r="K23">
        <v>4.1897743940891177</v>
      </c>
    </row>
    <row r="24" spans="1:11">
      <c r="A24" t="s">
        <v>9</v>
      </c>
      <c r="B24">
        <v>901</v>
      </c>
      <c r="C24" t="s">
        <v>10</v>
      </c>
      <c r="D24">
        <v>2013</v>
      </c>
      <c r="E24">
        <v>350478407</v>
      </c>
      <c r="F24" t="s">
        <v>11</v>
      </c>
      <c r="G24">
        <v>350478407</v>
      </c>
      <c r="H24">
        <v>0</v>
      </c>
      <c r="I24">
        <v>1081541.9269999999</v>
      </c>
      <c r="J24">
        <v>0</v>
      </c>
      <c r="K24">
        <v>3.0859017428711377</v>
      </c>
    </row>
    <row r="25" spans="1:11">
      <c r="A25" t="s">
        <v>9</v>
      </c>
      <c r="B25">
        <v>901</v>
      </c>
      <c r="C25" t="s">
        <v>10</v>
      </c>
      <c r="D25">
        <v>2014</v>
      </c>
      <c r="E25">
        <v>425695474</v>
      </c>
      <c r="F25" t="s">
        <v>11</v>
      </c>
      <c r="G25">
        <v>425695474</v>
      </c>
      <c r="H25">
        <v>0</v>
      </c>
      <c r="I25">
        <v>1340972.6950000001</v>
      </c>
      <c r="J25">
        <v>0</v>
      </c>
      <c r="K25">
        <v>3.15007505811537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DataJobID-843512_843512_Query02</vt:lpstr>
      <vt:lpstr>Working</vt:lpstr>
      <vt:lpstr>Regression</vt:lpstr>
      <vt:lpstr>ExportsWorking</vt:lpstr>
      <vt:lpstr>ExportsWorkingTooMuchData</vt:lpstr>
      <vt:lpstr>Exports</vt:lpstr>
      <vt:lpstr>Imports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