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Instructions" sheetId="1" r:id="rId1"/>
    <sheet name="Problem 7-4A" sheetId="2" r:id="rId2"/>
    <sheet name="Given P08-01A" sheetId="3" r:id="rId3"/>
    <sheet name="P08-01A" sheetId="4" r:id="rId4"/>
  </sheets>
  <definedNames/>
  <calcPr fullCalcOnLoad="1"/>
</workbook>
</file>

<file path=xl/comments4.xml><?xml version="1.0" encoding="utf-8"?>
<comments xmlns="http://schemas.openxmlformats.org/spreadsheetml/2006/main">
  <authors>
    <author>x</author>
  </authors>
  <commentList>
    <comment ref="C11" authorId="0">
      <text>
        <r>
          <rPr>
            <sz val="8"/>
            <rFont val="Tahoma"/>
            <family val="2"/>
          </rPr>
          <t>Enter appropriate data in yellow cells.  Your answers for "Apportioned Cost" will be verified.</t>
        </r>
      </text>
    </comment>
    <comment ref="E23" authorId="0">
      <text>
        <r>
          <rPr>
            <sz val="8"/>
            <rFont val="Tahoma"/>
            <family val="2"/>
          </rPr>
          <t>Enter appropriate data in yellow cells.  Your Credit entry will be verified.</t>
        </r>
      </text>
    </comment>
    <comment ref="A43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<sst xmlns="http://schemas.openxmlformats.org/spreadsheetml/2006/main" count="102" uniqueCount="95">
  <si>
    <t>Student Name:</t>
  </si>
  <si>
    <t>Class:</t>
  </si>
  <si>
    <t>Cash price for all assets purchased</t>
  </si>
  <si>
    <t>Estimated market values:</t>
  </si>
  <si>
    <t xml:space="preserve">  Building</t>
  </si>
  <si>
    <t xml:space="preserve">  Land</t>
  </si>
  <si>
    <t xml:space="preserve">  Land improvements</t>
  </si>
  <si>
    <t>Schedule</t>
  </si>
  <si>
    <t>Appraised</t>
  </si>
  <si>
    <t>Percentage</t>
  </si>
  <si>
    <t>Apportioned</t>
  </si>
  <si>
    <t xml:space="preserve">  Useful life in years</t>
  </si>
  <si>
    <t>Value</t>
  </si>
  <si>
    <t>of Total</t>
  </si>
  <si>
    <t>Cost</t>
  </si>
  <si>
    <t xml:space="preserve">  Salvage value</t>
  </si>
  <si>
    <t>Building</t>
  </si>
  <si>
    <t>Land</t>
  </si>
  <si>
    <t>Land Improvements</t>
  </si>
  <si>
    <t>Vehicles</t>
  </si>
  <si>
    <t xml:space="preserve">  </t>
  </si>
  <si>
    <t>Totals</t>
  </si>
  <si>
    <t>General Journal</t>
  </si>
  <si>
    <t>Trans.</t>
  </si>
  <si>
    <t>Date</t>
  </si>
  <si>
    <t>Account Titles</t>
  </si>
  <si>
    <t>no.</t>
  </si>
  <si>
    <t>Debit</t>
  </si>
  <si>
    <t>Credit</t>
  </si>
  <si>
    <t xml:space="preserve">  Cash</t>
  </si>
  <si>
    <t>Straight-line depreciation on building =</t>
  </si>
  <si>
    <t>Double-declining-balance</t>
  </si>
  <si>
    <t>depreciation on land improvements =</t>
  </si>
  <si>
    <t>Building:</t>
  </si>
  <si>
    <t>Land improvements useful life in years</t>
  </si>
  <si>
    <t>Part 2:</t>
  </si>
  <si>
    <t>Part 3:</t>
  </si>
  <si>
    <t xml:space="preserve">  Vehicles (4)</t>
  </si>
  <si>
    <t>Check figures:</t>
  </si>
  <si>
    <t>(2)</t>
  </si>
  <si>
    <t>(3)</t>
  </si>
  <si>
    <t>Part 4:  Defend or refute this statement:  Accelerated depreciation</t>
  </si>
  <si>
    <t xml:space="preserve">            results in payment of less taxes of the asset's life.</t>
  </si>
  <si>
    <t>Jan. 1</t>
  </si>
  <si>
    <t>XAVIER CONSTRUCTION</t>
  </si>
  <si>
    <t>To record asset purchases.</t>
  </si>
  <si>
    <t>Given Data P08-01A:</t>
  </si>
  <si>
    <t>Problem 08-01A</t>
  </si>
  <si>
    <t>Part 1</t>
  </si>
  <si>
    <t>Calculation of the estimated balance of the allowance for uncollectibles</t>
  </si>
  <si>
    <t>Not due:</t>
  </si>
  <si>
    <t xml:space="preserve">  1 to 30:</t>
  </si>
  <si>
    <t>31 to 60:</t>
  </si>
  <si>
    <t>61 to 90:</t>
  </si>
  <si>
    <t>Over 90:</t>
  </si>
  <si>
    <t>Part 2</t>
  </si>
  <si>
    <t>Dec. 31</t>
  </si>
  <si>
    <t>Part 3</t>
  </si>
  <si>
    <t xml:space="preserve">   To record estimated bad debts.*</t>
  </si>
  <si>
    <t>Bad Debts Expense</t>
  </si>
  <si>
    <t xml:space="preserve">      Allowance for Doubtful Accounts</t>
  </si>
  <si>
    <t>Unadjusted balance</t>
  </si>
  <si>
    <t>Required adjustment</t>
  </si>
  <si>
    <t xml:space="preserve">Problem 7-4A </t>
  </si>
  <si>
    <t>Category</t>
  </si>
  <si>
    <t>A/R Amount</t>
  </si>
  <si>
    <t>Uncollectible</t>
  </si>
  <si>
    <t>GB 518 Unit 04 Assignment</t>
  </si>
  <si>
    <t>Student:</t>
  </si>
  <si>
    <t>Estimated balance</t>
  </si>
  <si>
    <t xml:space="preserve">   * Computations --&gt;</t>
  </si>
  <si>
    <t>The Template is provided to help you complete your assignment successfully.</t>
  </si>
  <si>
    <t>Enter you Name here ======&gt;</t>
  </si>
  <si>
    <t>There are hints and guidance within the templates. For Example,</t>
  </si>
  <si>
    <t>some fields will have a note attached - as designated by the red triangle in the</t>
  </si>
  <si>
    <t>upper right corner of the cell.</t>
  </si>
  <si>
    <t>Some final cell totals or answers will give you a notice if the answer is correct.</t>
  </si>
  <si>
    <t>For example, if you have gotten the right answer, you may see a note "Correct",</t>
  </si>
  <si>
    <t>or "Good!" appear beneath or to the side of that cell.</t>
  </si>
  <si>
    <t>But, not all exercises or problems will provide feedback. So, be sure you do your</t>
  </si>
  <si>
    <t>best on all of the assignments. And, if you have any questions, please do not</t>
  </si>
  <si>
    <t>hesitate to bring your questions to me. The preferred way to communicate</t>
  </si>
  <si>
    <t>your assignment related questions will be in the Virtual Office.</t>
  </si>
  <si>
    <t>However, please remember that we do not discuss solutions in the Virtual</t>
  </si>
  <si>
    <t>Office. So, do not post partially completed template files, and do not</t>
  </si>
  <si>
    <t>post your solutions. But DO ask as specific a question as possible without</t>
  </si>
  <si>
    <t>giving away an answer.</t>
  </si>
  <si>
    <t>One final note - in almost every template, the cells that allow you to enter something</t>
  </si>
  <si>
    <t xml:space="preserve">will be background highlighted using = </t>
  </si>
  <si>
    <t>Yellow.</t>
  </si>
  <si>
    <t xml:space="preserve">In each assignment, you will be able to enter you name in the designated cell here </t>
  </si>
  <si>
    <t>in the "Instructions sheet". Please be sure to input you name in the template, and</t>
  </si>
  <si>
    <t>name the file according to the assignment instructions when you save it.</t>
  </si>
  <si>
    <t>Thank you and I look forward to working with you on your assignments.</t>
  </si>
  <si>
    <t>Click in the textbox below to enter your response: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</si>
</sst>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&quot;$&quot;#,##0.000_);\(&quot;$&quot;#,##0.000\)"/>
    <numFmt numFmtId="174" formatCode="&quot;$&quot;#,##0.0_);\(&quot;$&quot;#,##0.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"/>
    <numFmt numFmtId="180" formatCode="&quot;$&quot;#,##0"/>
    <numFmt numFmtId="181" formatCode="&quot;$&quot;#,##0.0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>
        <color indexed="63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5" fontId="0" fillId="0" borderId="0" xfId="0" applyNumberFormat="1" applyFont="1" applyBorder="1" applyAlignment="1" applyProtection="1">
      <alignment/>
      <protection/>
    </xf>
    <xf numFmtId="9" fontId="0" fillId="0" borderId="0" xfId="0" applyNumberFormat="1" applyFont="1" applyBorder="1" applyAlignment="1" applyProtection="1">
      <alignment/>
      <protection/>
    </xf>
    <xf numFmtId="6" fontId="0" fillId="0" borderId="0" xfId="44" applyNumberFormat="1" applyFont="1" applyBorder="1" applyAlignment="1" applyProtection="1">
      <alignment/>
      <protection/>
    </xf>
    <xf numFmtId="1" fontId="0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quotePrefix="1">
      <alignment/>
    </xf>
    <xf numFmtId="1" fontId="0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 horizontal="left"/>
      <protection/>
    </xf>
    <xf numFmtId="5" fontId="0" fillId="33" borderId="0" xfId="0" applyNumberFormat="1" applyFont="1" applyFill="1" applyAlignment="1" applyProtection="1">
      <alignment/>
      <protection/>
    </xf>
    <xf numFmtId="37" fontId="0" fillId="33" borderId="0" xfId="0" applyNumberFormat="1" applyFont="1" applyFill="1" applyAlignment="1" applyProtection="1">
      <alignment/>
      <protection/>
    </xf>
    <xf numFmtId="0" fontId="0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1" fontId="0" fillId="33" borderId="0" xfId="0" applyNumberFormat="1" applyFont="1" applyFill="1" applyBorder="1" applyAlignment="1" applyProtection="1">
      <alignment/>
      <protection/>
    </xf>
    <xf numFmtId="5" fontId="0" fillId="33" borderId="0" xfId="0" applyNumberFormat="1" applyFont="1" applyFill="1" applyBorder="1" applyAlignment="1" applyProtection="1">
      <alignment/>
      <protection/>
    </xf>
    <xf numFmtId="9" fontId="0" fillId="33" borderId="0" xfId="0" applyNumberFormat="1" applyFont="1" applyFill="1" applyBorder="1" applyAlignment="1" applyProtection="1">
      <alignment/>
      <protection/>
    </xf>
    <xf numFmtId="6" fontId="0" fillId="33" borderId="0" xfId="44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/>
    </xf>
    <xf numFmtId="6" fontId="0" fillId="33" borderId="0" xfId="0" applyNumberFormat="1" applyFont="1" applyFill="1" applyAlignment="1">
      <alignment/>
    </xf>
    <xf numFmtId="0" fontId="1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37" fontId="1" fillId="33" borderId="0" xfId="0" applyNumberFormat="1" applyFont="1" applyFill="1" applyAlignment="1" applyProtection="1">
      <alignment horizontal="center"/>
      <protection/>
    </xf>
    <xf numFmtId="0" fontId="1" fillId="33" borderId="10" xfId="0" applyFont="1" applyFill="1" applyBorder="1" applyAlignment="1">
      <alignment/>
    </xf>
    <xf numFmtId="37" fontId="1" fillId="33" borderId="10" xfId="0" applyNumberFormat="1" applyFont="1" applyFill="1" applyBorder="1" applyAlignment="1" applyProtection="1">
      <alignment horizontal="center"/>
      <protection/>
    </xf>
    <xf numFmtId="5" fontId="1" fillId="33" borderId="10" xfId="0" applyNumberFormat="1" applyFont="1" applyFill="1" applyBorder="1" applyAlignment="1" applyProtection="1">
      <alignment horizontal="center"/>
      <protection/>
    </xf>
    <xf numFmtId="37" fontId="1" fillId="33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center"/>
      <protection/>
    </xf>
    <xf numFmtId="42" fontId="0" fillId="33" borderId="0" xfId="44" applyNumberFormat="1" applyFont="1" applyFill="1" applyBorder="1" applyAlignment="1">
      <alignment/>
    </xf>
    <xf numFmtId="42" fontId="0" fillId="33" borderId="0" xfId="42" applyNumberFormat="1" applyFont="1" applyFill="1" applyBorder="1" applyAlignment="1">
      <alignment/>
    </xf>
    <xf numFmtId="42" fontId="0" fillId="33" borderId="0" xfId="42" applyNumberFormat="1" applyFont="1" applyFill="1" applyBorder="1" applyAlignment="1" applyProtection="1">
      <alignment/>
      <protection/>
    </xf>
    <xf numFmtId="42" fontId="0" fillId="33" borderId="0" xfId="44" applyNumberFormat="1" applyFont="1" applyFill="1" applyAlignment="1">
      <alignment/>
    </xf>
    <xf numFmtId="42" fontId="0" fillId="33" borderId="0" xfId="42" applyNumberFormat="1" applyFont="1" applyFill="1" applyAlignment="1">
      <alignment/>
    </xf>
    <xf numFmtId="41" fontId="0" fillId="33" borderId="0" xfId="42" applyNumberFormat="1" applyFont="1" applyFill="1" applyBorder="1" applyAlignment="1" applyProtection="1">
      <alignment/>
      <protection/>
    </xf>
    <xf numFmtId="5" fontId="0" fillId="34" borderId="11" xfId="0" applyNumberFormat="1" applyFont="1" applyFill="1" applyBorder="1" applyAlignment="1" applyProtection="1">
      <alignment/>
      <protection locked="0"/>
    </xf>
    <xf numFmtId="37" fontId="0" fillId="34" borderId="0" xfId="0" applyNumberFormat="1" applyFont="1" applyFill="1" applyAlignment="1" applyProtection="1">
      <alignment/>
      <protection locked="0"/>
    </xf>
    <xf numFmtId="37" fontId="0" fillId="34" borderId="12" xfId="0" applyNumberFormat="1" applyFont="1" applyFill="1" applyBorder="1" applyAlignment="1" applyProtection="1">
      <alignment/>
      <protection locked="0"/>
    </xf>
    <xf numFmtId="6" fontId="0" fillId="34" borderId="0" xfId="44" applyNumberFormat="1" applyFont="1" applyFill="1" applyAlignment="1" applyProtection="1">
      <alignment/>
      <protection locked="0"/>
    </xf>
    <xf numFmtId="9" fontId="0" fillId="34" borderId="13" xfId="0" applyNumberFormat="1" applyFont="1" applyFill="1" applyBorder="1" applyAlignment="1" applyProtection="1">
      <alignment/>
      <protection locked="0"/>
    </xf>
    <xf numFmtId="5" fontId="0" fillId="34" borderId="0" xfId="0" applyNumberFormat="1" applyFont="1" applyFill="1" applyAlignment="1" applyProtection="1">
      <alignment/>
      <protection locked="0"/>
    </xf>
    <xf numFmtId="9" fontId="0" fillId="34" borderId="14" xfId="0" applyNumberFormat="1" applyFont="1" applyFill="1" applyBorder="1" applyAlignment="1" applyProtection="1">
      <alignment/>
      <protection locked="0"/>
    </xf>
    <xf numFmtId="38" fontId="0" fillId="34" borderId="10" xfId="42" applyNumberFormat="1" applyFont="1" applyFill="1" applyBorder="1" applyAlignment="1" applyProtection="1">
      <alignment/>
      <protection locked="0"/>
    </xf>
    <xf numFmtId="9" fontId="0" fillId="34" borderId="15" xfId="0" applyNumberFormat="1" applyFont="1" applyFill="1" applyBorder="1" applyAlignment="1" applyProtection="1">
      <alignment/>
      <protection locked="0"/>
    </xf>
    <xf numFmtId="9" fontId="0" fillId="34" borderId="16" xfId="0" applyNumberFormat="1" applyFont="1" applyFill="1" applyBorder="1" applyAlignment="1" applyProtection="1">
      <alignment/>
      <protection locked="0"/>
    </xf>
    <xf numFmtId="6" fontId="0" fillId="34" borderId="11" xfId="44" applyNumberFormat="1" applyFont="1" applyFill="1" applyBorder="1" applyAlignment="1" applyProtection="1">
      <alignment/>
      <protection locked="0"/>
    </xf>
    <xf numFmtId="0" fontId="0" fillId="13" borderId="0" xfId="0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10" borderId="17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20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21" xfId="0" applyFill="1" applyBorder="1" applyAlignment="1">
      <alignment/>
    </xf>
    <xf numFmtId="0" fontId="0" fillId="10" borderId="24" xfId="0" applyFill="1" applyBorder="1" applyAlignment="1">
      <alignment/>
    </xf>
    <xf numFmtId="0" fontId="48" fillId="2" borderId="25" xfId="0" applyFont="1" applyFill="1" applyBorder="1" applyAlignment="1">
      <alignment/>
    </xf>
    <xf numFmtId="0" fontId="1" fillId="13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Alignment="1">
      <alignment/>
    </xf>
    <xf numFmtId="0" fontId="48" fillId="2" borderId="26" xfId="0" applyFont="1" applyFill="1" applyBorder="1" applyAlignment="1">
      <alignment/>
    </xf>
    <xf numFmtId="6" fontId="0" fillId="2" borderId="23" xfId="0" applyNumberForma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5" xfId="0" applyFill="1" applyBorder="1" applyAlignment="1">
      <alignment horizontal="right"/>
    </xf>
    <xf numFmtId="6" fontId="0" fillId="2" borderId="25" xfId="0" applyNumberFormat="1" applyFill="1" applyBorder="1" applyAlignment="1">
      <alignment/>
    </xf>
    <xf numFmtId="180" fontId="0" fillId="35" borderId="25" xfId="0" applyNumberFormat="1" applyFill="1" applyBorder="1" applyAlignment="1" applyProtection="1">
      <alignment/>
      <protection locked="0"/>
    </xf>
    <xf numFmtId="179" fontId="0" fillId="35" borderId="25" xfId="0" applyNumberFormat="1" applyFont="1" applyFill="1" applyBorder="1" applyAlignment="1" applyProtection="1">
      <alignment/>
      <protection locked="0"/>
    </xf>
    <xf numFmtId="179" fontId="0" fillId="35" borderId="25" xfId="0" applyNumberFormat="1" applyFill="1" applyBorder="1" applyAlignment="1" applyProtection="1">
      <alignment/>
      <protection locked="0"/>
    </xf>
    <xf numFmtId="3" fontId="0" fillId="35" borderId="0" xfId="0" applyNumberFormat="1" applyFill="1" applyBorder="1" applyAlignment="1" applyProtection="1">
      <alignment/>
      <protection locked="0"/>
    </xf>
    <xf numFmtId="3" fontId="0" fillId="35" borderId="21" xfId="0" applyNumberFormat="1" applyFill="1" applyBorder="1" applyAlignment="1" applyProtection="1">
      <alignment/>
      <protection locked="0"/>
    </xf>
    <xf numFmtId="0" fontId="49" fillId="0" borderId="0" xfId="0" applyFont="1" applyAlignment="1" applyProtection="1">
      <alignment/>
      <protection hidden="1"/>
    </xf>
    <xf numFmtId="0" fontId="0" fillId="10" borderId="27" xfId="0" applyFill="1" applyBorder="1" applyAlignment="1" applyProtection="1">
      <alignment/>
      <protection/>
    </xf>
    <xf numFmtId="0" fontId="0" fillId="10" borderId="25" xfId="0" applyFont="1" applyFill="1" applyBorder="1" applyAlignment="1" applyProtection="1">
      <alignment/>
      <protection/>
    </xf>
    <xf numFmtId="0" fontId="0" fillId="10" borderId="25" xfId="0" applyFill="1" applyBorder="1" applyAlignment="1" applyProtection="1">
      <alignment/>
      <protection/>
    </xf>
    <xf numFmtId="0" fontId="0" fillId="35" borderId="25" xfId="0" applyFill="1" applyBorder="1" applyAlignment="1" applyProtection="1">
      <alignment/>
      <protection locked="0"/>
    </xf>
    <xf numFmtId="0" fontId="0" fillId="12" borderId="0" xfId="57" applyFont="1" applyFill="1">
      <alignment/>
      <protection/>
    </xf>
    <xf numFmtId="0" fontId="0" fillId="12" borderId="0" xfId="57" applyFill="1">
      <alignment/>
      <protection/>
    </xf>
    <xf numFmtId="0" fontId="0" fillId="0" borderId="0" xfId="57">
      <alignment/>
      <protection/>
    </xf>
    <xf numFmtId="0" fontId="0" fillId="0" borderId="0" xfId="57" applyFont="1">
      <alignment/>
      <protection/>
    </xf>
    <xf numFmtId="0" fontId="0" fillId="35" borderId="28" xfId="57" applyFill="1" applyBorder="1" applyProtection="1">
      <alignment/>
      <protection locked="0"/>
    </xf>
    <xf numFmtId="0" fontId="50" fillId="35" borderId="28" xfId="57" applyFont="1" applyFill="1" applyBorder="1">
      <alignment/>
      <protection/>
    </xf>
    <xf numFmtId="0" fontId="50" fillId="36" borderId="0" xfId="57" applyFont="1" applyFill="1" applyBorder="1">
      <alignment/>
      <protection/>
    </xf>
    <xf numFmtId="0" fontId="0" fillId="35" borderId="17" xfId="0" applyFill="1" applyBorder="1" applyAlignment="1" applyProtection="1">
      <alignment horizontal="left" vertical="top" wrapText="1"/>
      <protection locked="0"/>
    </xf>
    <xf numFmtId="0" fontId="0" fillId="35" borderId="18" xfId="0" applyFill="1" applyBorder="1" applyAlignment="1" applyProtection="1">
      <alignment horizontal="left" vertical="top" wrapText="1"/>
      <protection locked="0"/>
    </xf>
    <xf numFmtId="0" fontId="0" fillId="35" borderId="19" xfId="0" applyFill="1" applyBorder="1" applyAlignment="1" applyProtection="1">
      <alignment horizontal="left" vertical="top" wrapText="1"/>
      <protection locked="0"/>
    </xf>
    <xf numFmtId="0" fontId="0" fillId="35" borderId="20" xfId="0" applyFill="1" applyBorder="1" applyAlignment="1" applyProtection="1">
      <alignment horizontal="left" vertical="top" wrapText="1"/>
      <protection locked="0"/>
    </xf>
    <xf numFmtId="0" fontId="0" fillId="35" borderId="0" xfId="0" applyFill="1" applyBorder="1" applyAlignment="1" applyProtection="1">
      <alignment horizontal="left" vertical="top" wrapText="1"/>
      <protection locked="0"/>
    </xf>
    <xf numFmtId="0" fontId="0" fillId="35" borderId="21" xfId="0" applyFill="1" applyBorder="1" applyAlignment="1" applyProtection="1">
      <alignment horizontal="left" vertical="top" wrapText="1"/>
      <protection locked="0"/>
    </xf>
    <xf numFmtId="0" fontId="0" fillId="35" borderId="22" xfId="0" applyFill="1" applyBorder="1" applyAlignment="1" applyProtection="1">
      <alignment horizontal="left" vertical="top" wrapText="1"/>
      <protection locked="0"/>
    </xf>
    <xf numFmtId="0" fontId="0" fillId="35" borderId="23" xfId="0" applyFill="1" applyBorder="1" applyAlignment="1" applyProtection="1">
      <alignment horizontal="left" vertical="top" wrapText="1"/>
      <protection locked="0"/>
    </xf>
    <xf numFmtId="0" fontId="0" fillId="35" borderId="24" xfId="0" applyFill="1" applyBorder="1" applyAlignment="1" applyProtection="1">
      <alignment horizontal="left" vertical="top" wrapText="1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1" fillId="33" borderId="0" xfId="0" applyFont="1" applyFill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left"/>
      <protection/>
    </xf>
    <xf numFmtId="0" fontId="0" fillId="34" borderId="31" xfId="0" applyFont="1" applyFill="1" applyBorder="1" applyAlignment="1" applyProtection="1">
      <alignment/>
      <protection locked="0"/>
    </xf>
    <xf numFmtId="0" fontId="0" fillId="34" borderId="32" xfId="0" applyFont="1" applyFill="1" applyBorder="1" applyAlignment="1" applyProtection="1">
      <alignment/>
      <protection locked="0"/>
    </xf>
    <xf numFmtId="0" fontId="0" fillId="34" borderId="12" xfId="0" applyFont="1" applyFill="1" applyBorder="1" applyAlignment="1" applyProtection="1">
      <alignment/>
      <protection locked="0"/>
    </xf>
    <xf numFmtId="0" fontId="0" fillId="34" borderId="12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0" xfId="0" applyFont="1" applyAlignment="1" applyProtection="1">
      <alignment horizontal="left"/>
      <protection locked="0"/>
    </xf>
    <xf numFmtId="0" fontId="2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3" max="13" width="28.00390625" style="0" customWidth="1"/>
  </cols>
  <sheetData>
    <row r="1" spans="1:14" ht="13.5" thickBot="1">
      <c r="A1" s="94" t="s">
        <v>71</v>
      </c>
      <c r="B1" s="95"/>
      <c r="C1" s="95"/>
      <c r="D1" s="95"/>
      <c r="E1" s="95"/>
      <c r="F1" s="95"/>
      <c r="G1" s="95"/>
      <c r="H1" s="95"/>
      <c r="I1" s="96"/>
      <c r="J1" s="97" t="s">
        <v>72</v>
      </c>
      <c r="K1" s="96"/>
      <c r="L1" s="96"/>
      <c r="M1" s="98"/>
      <c r="N1" s="96"/>
    </row>
    <row r="2" spans="1:14" ht="12.75">
      <c r="A2" s="95"/>
      <c r="B2" s="95"/>
      <c r="C2" s="95"/>
      <c r="D2" s="95"/>
      <c r="E2" s="95"/>
      <c r="F2" s="95"/>
      <c r="G2" s="95"/>
      <c r="H2" s="95"/>
      <c r="I2" s="96"/>
      <c r="J2" s="96"/>
      <c r="K2" s="96"/>
      <c r="L2" s="96"/>
      <c r="M2" s="96"/>
      <c r="N2" s="96"/>
    </row>
    <row r="3" spans="1:14" ht="12.75">
      <c r="A3" s="94" t="s">
        <v>73</v>
      </c>
      <c r="B3" s="95"/>
      <c r="C3" s="95"/>
      <c r="D3" s="95"/>
      <c r="E3" s="95"/>
      <c r="F3" s="95"/>
      <c r="G3" s="95"/>
      <c r="H3" s="95"/>
      <c r="I3" s="96"/>
      <c r="J3" s="96"/>
      <c r="K3" s="96"/>
      <c r="L3" s="96"/>
      <c r="M3" s="96"/>
      <c r="N3" s="96"/>
    </row>
    <row r="4" spans="1:14" ht="12.75">
      <c r="A4" s="94" t="s">
        <v>74</v>
      </c>
      <c r="B4" s="95"/>
      <c r="C4" s="95"/>
      <c r="D4" s="95"/>
      <c r="E4" s="95"/>
      <c r="F4" s="95"/>
      <c r="G4" s="95"/>
      <c r="H4" s="95"/>
      <c r="I4" s="96"/>
      <c r="J4" s="96"/>
      <c r="K4" s="96"/>
      <c r="L4" s="96"/>
      <c r="M4" s="96"/>
      <c r="N4" s="96"/>
    </row>
    <row r="5" spans="1:14" ht="12.75">
      <c r="A5" s="94" t="s">
        <v>75</v>
      </c>
      <c r="B5" s="95"/>
      <c r="C5" s="95"/>
      <c r="D5" s="95"/>
      <c r="E5" s="95"/>
      <c r="F5" s="95"/>
      <c r="G5" s="95"/>
      <c r="H5" s="95"/>
      <c r="I5" s="96"/>
      <c r="J5" s="96"/>
      <c r="K5" s="96"/>
      <c r="L5" s="96"/>
      <c r="M5" s="96"/>
      <c r="N5" s="96"/>
    </row>
    <row r="6" spans="1:14" ht="12.75">
      <c r="A6" s="95"/>
      <c r="B6" s="95"/>
      <c r="C6" s="95"/>
      <c r="D6" s="95"/>
      <c r="E6" s="95"/>
      <c r="F6" s="95"/>
      <c r="G6" s="95"/>
      <c r="H6" s="95"/>
      <c r="I6" s="96"/>
      <c r="J6" s="96"/>
      <c r="K6" s="96"/>
      <c r="L6" s="96"/>
      <c r="M6" s="96"/>
      <c r="N6" s="96"/>
    </row>
    <row r="7" spans="1:14" ht="12.75">
      <c r="A7" s="94" t="s">
        <v>76</v>
      </c>
      <c r="B7" s="95"/>
      <c r="C7" s="95"/>
      <c r="D7" s="95"/>
      <c r="E7" s="95"/>
      <c r="F7" s="95"/>
      <c r="G7" s="95"/>
      <c r="H7" s="95"/>
      <c r="I7" s="96"/>
      <c r="J7" s="96"/>
      <c r="K7" s="96"/>
      <c r="L7" s="96"/>
      <c r="M7" s="96"/>
      <c r="N7" s="96"/>
    </row>
    <row r="8" spans="1:14" ht="12.75">
      <c r="A8" s="94" t="s">
        <v>77</v>
      </c>
      <c r="B8" s="95"/>
      <c r="C8" s="95"/>
      <c r="D8" s="95"/>
      <c r="E8" s="95"/>
      <c r="F8" s="95"/>
      <c r="G8" s="95"/>
      <c r="H8" s="95"/>
      <c r="I8" s="96"/>
      <c r="J8" s="96"/>
      <c r="K8" s="96"/>
      <c r="L8" s="96"/>
      <c r="M8" s="96"/>
      <c r="N8" s="96"/>
    </row>
    <row r="9" spans="1:14" ht="12.75">
      <c r="A9" s="94" t="s">
        <v>78</v>
      </c>
      <c r="B9" s="95"/>
      <c r="C9" s="95"/>
      <c r="D9" s="95"/>
      <c r="E9" s="95"/>
      <c r="F9" s="95"/>
      <c r="G9" s="95"/>
      <c r="H9" s="95"/>
      <c r="I9" s="96"/>
      <c r="J9" s="96"/>
      <c r="K9" s="96"/>
      <c r="L9" s="96"/>
      <c r="M9" s="96"/>
      <c r="N9" s="96"/>
    </row>
    <row r="10" spans="1:14" ht="12.75">
      <c r="A10" s="95"/>
      <c r="B10" s="95"/>
      <c r="C10" s="95"/>
      <c r="D10" s="95"/>
      <c r="E10" s="95"/>
      <c r="F10" s="95"/>
      <c r="G10" s="95"/>
      <c r="H10" s="95"/>
      <c r="I10" s="96"/>
      <c r="J10" s="96"/>
      <c r="K10" s="96"/>
      <c r="L10" s="96"/>
      <c r="M10" s="96"/>
      <c r="N10" s="96"/>
    </row>
    <row r="11" spans="1:14" ht="12.75">
      <c r="A11" s="94" t="s">
        <v>79</v>
      </c>
      <c r="B11" s="95"/>
      <c r="C11" s="95"/>
      <c r="D11" s="95"/>
      <c r="E11" s="95"/>
      <c r="F11" s="95"/>
      <c r="G11" s="95"/>
      <c r="H11" s="95"/>
      <c r="I11" s="96"/>
      <c r="J11" s="96"/>
      <c r="K11" s="96"/>
      <c r="L11" s="96"/>
      <c r="M11" s="96"/>
      <c r="N11" s="96"/>
    </row>
    <row r="12" spans="1:14" ht="12.75">
      <c r="A12" s="94" t="s">
        <v>80</v>
      </c>
      <c r="B12" s="95"/>
      <c r="C12" s="95"/>
      <c r="D12" s="95"/>
      <c r="E12" s="95"/>
      <c r="F12" s="95"/>
      <c r="G12" s="95"/>
      <c r="H12" s="95"/>
      <c r="I12" s="96"/>
      <c r="J12" s="96"/>
      <c r="K12" s="96"/>
      <c r="L12" s="96"/>
      <c r="M12" s="96"/>
      <c r="N12" s="96"/>
    </row>
    <row r="13" spans="1:14" ht="12.75">
      <c r="A13" s="94" t="s">
        <v>81</v>
      </c>
      <c r="B13" s="95"/>
      <c r="C13" s="95"/>
      <c r="D13" s="95"/>
      <c r="E13" s="95"/>
      <c r="F13" s="95"/>
      <c r="G13" s="95"/>
      <c r="H13" s="95"/>
      <c r="I13" s="96"/>
      <c r="J13" s="96"/>
      <c r="K13" s="96"/>
      <c r="L13" s="96"/>
      <c r="M13" s="96"/>
      <c r="N13" s="96"/>
    </row>
    <row r="14" spans="1:14" ht="12.75">
      <c r="A14" s="94" t="s">
        <v>82</v>
      </c>
      <c r="B14" s="95"/>
      <c r="C14" s="95"/>
      <c r="D14" s="95"/>
      <c r="E14" s="95"/>
      <c r="F14" s="95"/>
      <c r="G14" s="95"/>
      <c r="H14" s="95"/>
      <c r="I14" s="96"/>
      <c r="J14" s="96"/>
      <c r="K14" s="96"/>
      <c r="L14" s="96"/>
      <c r="M14" s="96"/>
      <c r="N14" s="96"/>
    </row>
    <row r="15" spans="1:14" ht="12.75">
      <c r="A15" s="94" t="s">
        <v>83</v>
      </c>
      <c r="B15" s="95"/>
      <c r="C15" s="95"/>
      <c r="D15" s="95"/>
      <c r="E15" s="95"/>
      <c r="F15" s="95"/>
      <c r="G15" s="95"/>
      <c r="H15" s="95"/>
      <c r="I15" s="96"/>
      <c r="J15" s="96"/>
      <c r="K15" s="96"/>
      <c r="L15" s="96"/>
      <c r="M15" s="96"/>
      <c r="N15" s="96"/>
    </row>
    <row r="16" spans="1:14" ht="12.75">
      <c r="A16" s="94" t="s">
        <v>84</v>
      </c>
      <c r="B16" s="95"/>
      <c r="C16" s="95"/>
      <c r="D16" s="95"/>
      <c r="E16" s="95"/>
      <c r="F16" s="95"/>
      <c r="G16" s="95"/>
      <c r="H16" s="95"/>
      <c r="I16" s="96"/>
      <c r="J16" s="96"/>
      <c r="K16" s="96"/>
      <c r="L16" s="96"/>
      <c r="M16" s="96"/>
      <c r="N16" s="96"/>
    </row>
    <row r="17" spans="1:14" ht="12.75">
      <c r="A17" s="94" t="s">
        <v>85</v>
      </c>
      <c r="B17" s="95"/>
      <c r="C17" s="95"/>
      <c r="D17" s="95"/>
      <c r="E17" s="95"/>
      <c r="F17" s="95"/>
      <c r="G17" s="95"/>
      <c r="H17" s="95"/>
      <c r="I17" s="96"/>
      <c r="J17" s="96"/>
      <c r="K17" s="96"/>
      <c r="L17" s="96"/>
      <c r="M17" s="96"/>
      <c r="N17" s="96"/>
    </row>
    <row r="18" spans="1:14" ht="12.75">
      <c r="A18" s="94" t="s">
        <v>86</v>
      </c>
      <c r="B18" s="95"/>
      <c r="C18" s="95"/>
      <c r="D18" s="95"/>
      <c r="E18" s="95"/>
      <c r="F18" s="95"/>
      <c r="G18" s="95"/>
      <c r="H18" s="95"/>
      <c r="I18" s="96"/>
      <c r="J18" s="96"/>
      <c r="K18" s="96"/>
      <c r="L18" s="96"/>
      <c r="M18" s="96"/>
      <c r="N18" s="96"/>
    </row>
    <row r="19" spans="1:14" ht="12.75">
      <c r="A19" s="95"/>
      <c r="B19" s="95"/>
      <c r="C19" s="95"/>
      <c r="D19" s="95"/>
      <c r="E19" s="95"/>
      <c r="F19" s="95"/>
      <c r="G19" s="95"/>
      <c r="H19" s="95"/>
      <c r="I19" s="96"/>
      <c r="J19" s="96"/>
      <c r="K19" s="96"/>
      <c r="L19" s="96"/>
      <c r="M19" s="96"/>
      <c r="N19" s="96"/>
    </row>
    <row r="20" spans="1:14" ht="13.5" thickBot="1">
      <c r="A20" s="94" t="s">
        <v>87</v>
      </c>
      <c r="B20" s="95"/>
      <c r="C20" s="95"/>
      <c r="D20" s="95"/>
      <c r="E20" s="95"/>
      <c r="F20" s="95"/>
      <c r="G20" s="95"/>
      <c r="H20" s="95"/>
      <c r="I20" s="96"/>
      <c r="J20" s="96"/>
      <c r="K20" s="96"/>
      <c r="L20" s="96"/>
      <c r="M20" s="96"/>
      <c r="N20" s="96"/>
    </row>
    <row r="21" spans="1:14" ht="13.5" thickBot="1">
      <c r="A21" s="94" t="s">
        <v>88</v>
      </c>
      <c r="B21" s="95"/>
      <c r="C21" s="95"/>
      <c r="D21" s="95"/>
      <c r="E21" s="99" t="s">
        <v>89</v>
      </c>
      <c r="F21" s="95"/>
      <c r="G21" s="95"/>
      <c r="H21" s="95"/>
      <c r="I21" s="96"/>
      <c r="J21" s="96"/>
      <c r="K21" s="96"/>
      <c r="L21" s="96"/>
      <c r="M21" s="96"/>
      <c r="N21" s="96"/>
    </row>
    <row r="22" spans="1:14" ht="12.75">
      <c r="A22" s="94"/>
      <c r="B22" s="95"/>
      <c r="C22" s="95"/>
      <c r="D22" s="95"/>
      <c r="E22" s="100"/>
      <c r="F22" s="95"/>
      <c r="G22" s="95"/>
      <c r="H22" s="95"/>
      <c r="I22" s="96"/>
      <c r="J22" s="96"/>
      <c r="K22" s="96"/>
      <c r="L22" s="96"/>
      <c r="M22" s="96"/>
      <c r="N22" s="96"/>
    </row>
    <row r="23" spans="1:14" ht="12.75">
      <c r="A23" s="94" t="s">
        <v>90</v>
      </c>
      <c r="B23" s="95"/>
      <c r="C23" s="95"/>
      <c r="D23" s="95"/>
      <c r="E23" s="100"/>
      <c r="F23" s="95"/>
      <c r="G23" s="95"/>
      <c r="H23" s="95"/>
      <c r="I23" s="96"/>
      <c r="J23" s="96"/>
      <c r="K23" s="96"/>
      <c r="L23" s="96"/>
      <c r="M23" s="96"/>
      <c r="N23" s="96"/>
    </row>
    <row r="24" spans="1:14" ht="12.75">
      <c r="A24" s="94" t="s">
        <v>91</v>
      </c>
      <c r="B24" s="95"/>
      <c r="C24" s="95"/>
      <c r="D24" s="95"/>
      <c r="E24" s="100"/>
      <c r="F24" s="95"/>
      <c r="G24" s="95"/>
      <c r="H24" s="95"/>
      <c r="I24" s="96"/>
      <c r="J24" s="96"/>
      <c r="K24" s="96"/>
      <c r="L24" s="96"/>
      <c r="M24" s="96"/>
      <c r="N24" s="96"/>
    </row>
    <row r="25" spans="1:14" ht="12.75">
      <c r="A25" s="94" t="s">
        <v>92</v>
      </c>
      <c r="B25" s="95"/>
      <c r="C25" s="95"/>
      <c r="D25" s="95"/>
      <c r="E25" s="100"/>
      <c r="F25" s="95"/>
      <c r="G25" s="95"/>
      <c r="H25" s="95"/>
      <c r="I25" s="96"/>
      <c r="J25" s="96"/>
      <c r="K25" s="96"/>
      <c r="L25" s="96"/>
      <c r="M25" s="96"/>
      <c r="N25" s="96"/>
    </row>
    <row r="26" spans="1:14" ht="12.75">
      <c r="A26" s="95"/>
      <c r="B26" s="95"/>
      <c r="C26" s="95"/>
      <c r="D26" s="95"/>
      <c r="E26" s="95"/>
      <c r="F26" s="95"/>
      <c r="G26" s="95"/>
      <c r="H26" s="95"/>
      <c r="I26" s="96"/>
      <c r="J26" s="96"/>
      <c r="K26" s="96"/>
      <c r="L26" s="96"/>
      <c r="M26" s="96"/>
      <c r="N26" s="96"/>
    </row>
    <row r="27" spans="1:14" ht="12.75">
      <c r="A27" s="94" t="s">
        <v>93</v>
      </c>
      <c r="B27" s="95"/>
      <c r="C27" s="95"/>
      <c r="D27" s="95"/>
      <c r="E27" s="95"/>
      <c r="F27" s="95"/>
      <c r="G27" s="95"/>
      <c r="H27" s="95"/>
      <c r="I27" s="96"/>
      <c r="J27" s="96"/>
      <c r="K27" s="96"/>
      <c r="L27" s="96"/>
      <c r="M27" s="96"/>
      <c r="N27" s="96"/>
    </row>
    <row r="28" spans="1:14" ht="12.75">
      <c r="A28" s="95"/>
      <c r="B28" s="95"/>
      <c r="C28" s="95"/>
      <c r="D28" s="95"/>
      <c r="E28" s="95"/>
      <c r="F28" s="95"/>
      <c r="G28" s="95"/>
      <c r="H28" s="95"/>
      <c r="I28" s="96"/>
      <c r="J28" s="96"/>
      <c r="K28" s="96"/>
      <c r="L28" s="96"/>
      <c r="M28" s="96"/>
      <c r="N28" s="96"/>
    </row>
    <row r="29" spans="1:14" ht="12.7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</row>
  </sheetData>
  <sheetProtection password="CA70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1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3" width="17.7109375" style="0" customWidth="1"/>
    <col min="4" max="4" width="18.28125" style="0" bestFit="1" customWidth="1"/>
    <col min="5" max="5" width="12.8515625" style="0" bestFit="1" customWidth="1"/>
    <col min="6" max="6" width="14.421875" style="0" customWidth="1"/>
  </cols>
  <sheetData>
    <row r="1" ht="13.5" thickBot="1">
      <c r="B1" s="8" t="s">
        <v>67</v>
      </c>
    </row>
    <row r="2" spans="2:4" ht="13.5" thickBot="1">
      <c r="B2" s="8" t="s">
        <v>68</v>
      </c>
      <c r="C2" s="110">
        <f>Instructions!M1</f>
        <v>0</v>
      </c>
      <c r="D2" s="111"/>
    </row>
    <row r="3" spans="2:4" ht="12.75">
      <c r="B3" s="8"/>
      <c r="C3" s="76"/>
      <c r="D3" s="77"/>
    </row>
    <row r="4" spans="2:4" ht="12.75">
      <c r="B4" s="8"/>
      <c r="C4" s="76"/>
      <c r="D4" s="77"/>
    </row>
    <row r="5" ht="12.75">
      <c r="B5" s="78" t="s">
        <v>63</v>
      </c>
    </row>
    <row r="6" ht="13.5" thickBot="1"/>
    <row r="7" spans="2:6" ht="12.75">
      <c r="B7" s="59" t="s">
        <v>48</v>
      </c>
      <c r="C7" s="60"/>
      <c r="D7" s="60"/>
      <c r="E7" s="60"/>
      <c r="F7" s="61"/>
    </row>
    <row r="8" spans="2:6" ht="12.75">
      <c r="B8" s="62"/>
      <c r="C8" s="63"/>
      <c r="D8" s="63"/>
      <c r="E8" s="63"/>
      <c r="F8" s="64"/>
    </row>
    <row r="9" spans="2:6" ht="12.75">
      <c r="B9" s="62" t="s">
        <v>49</v>
      </c>
      <c r="C9" s="63"/>
      <c r="D9" s="63"/>
      <c r="E9" s="63"/>
      <c r="F9" s="64"/>
    </row>
    <row r="10" spans="2:6" ht="12.75">
      <c r="B10" s="81" t="s">
        <v>64</v>
      </c>
      <c r="C10" s="81" t="s">
        <v>65</v>
      </c>
      <c r="D10" s="81" t="s">
        <v>9</v>
      </c>
      <c r="E10" s="81" t="s">
        <v>66</v>
      </c>
      <c r="F10" s="64"/>
    </row>
    <row r="11" spans="2:6" ht="12.75">
      <c r="B11" s="82" t="s">
        <v>50</v>
      </c>
      <c r="C11" s="84"/>
      <c r="D11" s="85"/>
      <c r="E11" s="83">
        <f>C11*D11</f>
        <v>0</v>
      </c>
      <c r="F11" s="64"/>
    </row>
    <row r="12" spans="2:6" ht="12.75">
      <c r="B12" s="82" t="s">
        <v>51</v>
      </c>
      <c r="C12" s="84"/>
      <c r="D12" s="85"/>
      <c r="E12" s="83">
        <f>C12*D12</f>
        <v>0</v>
      </c>
      <c r="F12" s="64"/>
    </row>
    <row r="13" spans="2:6" ht="12.75">
      <c r="B13" s="82" t="s">
        <v>52</v>
      </c>
      <c r="C13" s="84"/>
      <c r="D13" s="86"/>
      <c r="E13" s="83">
        <f>C13*D13</f>
        <v>0</v>
      </c>
      <c r="F13" s="64"/>
    </row>
    <row r="14" spans="2:6" ht="12.75">
      <c r="B14" s="82" t="s">
        <v>53</v>
      </c>
      <c r="C14" s="84"/>
      <c r="D14" s="86"/>
      <c r="E14" s="83">
        <f>C14*D14</f>
        <v>0</v>
      </c>
      <c r="F14" s="64"/>
    </row>
    <row r="15" spans="2:6" ht="12.75">
      <c r="B15" s="82" t="s">
        <v>54</v>
      </c>
      <c r="C15" s="84"/>
      <c r="D15" s="86"/>
      <c r="E15" s="83">
        <f>C15*D15</f>
        <v>0</v>
      </c>
      <c r="F15" s="79"/>
    </row>
    <row r="16" spans="2:6" ht="13.5" thickBot="1">
      <c r="B16" s="65"/>
      <c r="C16" s="66"/>
      <c r="D16" s="66"/>
      <c r="E16" s="80">
        <f>SUM(E11:E15)</f>
        <v>0</v>
      </c>
      <c r="F16" s="74"/>
    </row>
    <row r="17" spans="5:6" ht="12.75">
      <c r="E17" s="89" t="str">
        <f>IF(E16=45025,"Good!","Try again.")</f>
        <v>Try again.</v>
      </c>
      <c r="F17" s="89"/>
    </row>
    <row r="18" ht="13.5" thickBot="1"/>
    <row r="19" spans="2:6" ht="12.75">
      <c r="B19" s="67" t="s">
        <v>55</v>
      </c>
      <c r="C19" s="68"/>
      <c r="D19" s="68"/>
      <c r="E19" s="68"/>
      <c r="F19" s="69"/>
    </row>
    <row r="20" spans="2:6" ht="12.75">
      <c r="B20" s="70"/>
      <c r="C20" s="71"/>
      <c r="D20" s="71"/>
      <c r="E20" s="71"/>
      <c r="F20" s="72"/>
    </row>
    <row r="21" spans="2:7" ht="12.75">
      <c r="B21" s="70" t="s">
        <v>56</v>
      </c>
      <c r="C21" s="71" t="s">
        <v>59</v>
      </c>
      <c r="D21" s="71"/>
      <c r="E21" s="87"/>
      <c r="F21" s="72"/>
      <c r="G21" s="89" t="str">
        <f>IF(E21=31625,"Good!","Try again.")</f>
        <v>Try again.</v>
      </c>
    </row>
    <row r="22" spans="2:7" ht="12.75">
      <c r="B22" s="70"/>
      <c r="C22" s="71" t="s">
        <v>60</v>
      </c>
      <c r="D22" s="71"/>
      <c r="E22" s="71"/>
      <c r="F22" s="88"/>
      <c r="G22" s="89" t="str">
        <f>IF(F22=31625,"Good!","Try again.")</f>
        <v>Try again.</v>
      </c>
    </row>
    <row r="23" spans="2:6" ht="12.75">
      <c r="B23" s="70"/>
      <c r="C23" s="71" t="s">
        <v>58</v>
      </c>
      <c r="D23" s="71"/>
      <c r="E23" s="71"/>
      <c r="F23" s="72"/>
    </row>
    <row r="24" spans="2:6" ht="12.75">
      <c r="B24" s="70"/>
      <c r="C24" s="71"/>
      <c r="D24" s="71"/>
      <c r="E24" s="71"/>
      <c r="F24" s="72"/>
    </row>
    <row r="25" spans="3:6" ht="12.75">
      <c r="C25" s="91" t="s">
        <v>70</v>
      </c>
      <c r="D25" s="92" t="s">
        <v>61</v>
      </c>
      <c r="E25" s="93"/>
      <c r="F25" s="72"/>
    </row>
    <row r="26" spans="3:6" ht="12.75">
      <c r="C26" s="91"/>
      <c r="D26" s="91" t="s">
        <v>69</v>
      </c>
      <c r="E26" s="93"/>
      <c r="F26" s="72"/>
    </row>
    <row r="27" spans="3:6" ht="13.5" thickBot="1">
      <c r="C27" s="91"/>
      <c r="D27" s="92" t="s">
        <v>62</v>
      </c>
      <c r="E27" s="90">
        <f>E25-E26</f>
        <v>0</v>
      </c>
      <c r="F27" s="73"/>
    </row>
    <row r="28" ht="13.5" thickTop="1"/>
    <row r="29" spans="2:5" ht="12.75">
      <c r="B29" s="58" t="s">
        <v>57</v>
      </c>
      <c r="C29" s="58"/>
      <c r="D29" s="58"/>
      <c r="E29" s="58"/>
    </row>
    <row r="30" spans="2:5" ht="13.5" thickBot="1">
      <c r="B30" s="75" t="s">
        <v>94</v>
      </c>
      <c r="C30" s="58"/>
      <c r="D30" s="58"/>
      <c r="E30" s="58"/>
    </row>
    <row r="31" spans="2:5" ht="12.75">
      <c r="B31" s="101"/>
      <c r="C31" s="102"/>
      <c r="D31" s="102"/>
      <c r="E31" s="103"/>
    </row>
    <row r="32" spans="2:5" ht="12.75">
      <c r="B32" s="104"/>
      <c r="C32" s="105"/>
      <c r="D32" s="105"/>
      <c r="E32" s="106"/>
    </row>
    <row r="33" spans="2:5" ht="12.75">
      <c r="B33" s="104"/>
      <c r="C33" s="105"/>
      <c r="D33" s="105"/>
      <c r="E33" s="106"/>
    </row>
    <row r="34" spans="2:5" ht="12.75">
      <c r="B34" s="104"/>
      <c r="C34" s="105"/>
      <c r="D34" s="105"/>
      <c r="E34" s="106"/>
    </row>
    <row r="35" spans="2:5" ht="12.75">
      <c r="B35" s="104"/>
      <c r="C35" s="105"/>
      <c r="D35" s="105"/>
      <c r="E35" s="106"/>
    </row>
    <row r="36" spans="2:5" ht="12.75">
      <c r="B36" s="104"/>
      <c r="C36" s="105"/>
      <c r="D36" s="105"/>
      <c r="E36" s="106"/>
    </row>
    <row r="37" spans="2:5" ht="12.75">
      <c r="B37" s="104"/>
      <c r="C37" s="105"/>
      <c r="D37" s="105"/>
      <c r="E37" s="106"/>
    </row>
    <row r="38" spans="2:5" ht="12.75">
      <c r="B38" s="104"/>
      <c r="C38" s="105"/>
      <c r="D38" s="105"/>
      <c r="E38" s="106"/>
    </row>
    <row r="39" spans="2:5" ht="12.75">
      <c r="B39" s="104"/>
      <c r="C39" s="105"/>
      <c r="D39" s="105"/>
      <c r="E39" s="106"/>
    </row>
    <row r="40" spans="2:5" ht="12.75">
      <c r="B40" s="104"/>
      <c r="C40" s="105"/>
      <c r="D40" s="105"/>
      <c r="E40" s="106"/>
    </row>
    <row r="41" spans="2:5" ht="13.5" thickBot="1">
      <c r="B41" s="107"/>
      <c r="C41" s="108"/>
      <c r="D41" s="108"/>
      <c r="E41" s="109"/>
    </row>
  </sheetData>
  <sheetProtection password="CA70" sheet="1" objects="1" scenarios="1"/>
  <mergeCells count="2">
    <mergeCell ref="B31:E41"/>
    <mergeCell ref="C2:D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4" width="12.7109375" style="0" customWidth="1"/>
    <col min="5" max="5" width="2.7109375" style="0" customWidth="1"/>
    <col min="6" max="30" width="12.7109375" style="0" customWidth="1"/>
  </cols>
  <sheetData>
    <row r="1" spans="1:4" ht="12.75">
      <c r="A1" s="113" t="s">
        <v>46</v>
      </c>
      <c r="B1" s="113"/>
      <c r="C1" s="6"/>
      <c r="D1" s="6"/>
    </row>
    <row r="2" spans="1:4" ht="12.75">
      <c r="A2" s="5"/>
      <c r="B2" s="5"/>
      <c r="C2" s="5"/>
      <c r="D2" s="5"/>
    </row>
    <row r="3" spans="1:5" ht="12.75">
      <c r="A3" s="112" t="s">
        <v>44</v>
      </c>
      <c r="B3" s="112"/>
      <c r="C3" s="112"/>
      <c r="D3" s="112"/>
      <c r="E3" s="15"/>
    </row>
    <row r="4" spans="1:5" ht="12.75">
      <c r="A4" s="14"/>
      <c r="B4" s="14"/>
      <c r="C4" s="14"/>
      <c r="D4" s="14"/>
      <c r="E4" s="15"/>
    </row>
    <row r="5" spans="1:5" ht="12.75">
      <c r="A5" s="14" t="s">
        <v>2</v>
      </c>
      <c r="B5" s="14"/>
      <c r="C5" s="14"/>
      <c r="D5" s="41">
        <v>787500</v>
      </c>
      <c r="E5" s="15"/>
    </row>
    <row r="6" spans="1:5" ht="12.75">
      <c r="A6" s="14" t="s">
        <v>3</v>
      </c>
      <c r="B6" s="14"/>
      <c r="C6" s="14"/>
      <c r="D6" s="42"/>
      <c r="E6" s="15"/>
    </row>
    <row r="7" spans="1:5" ht="12.75">
      <c r="A7" s="14" t="s">
        <v>4</v>
      </c>
      <c r="B7" s="14"/>
      <c r="C7" s="14"/>
      <c r="D7" s="42">
        <v>408000</v>
      </c>
      <c r="E7" s="15"/>
    </row>
    <row r="8" spans="1:5" ht="12.75">
      <c r="A8" s="14" t="s">
        <v>5</v>
      </c>
      <c r="B8" s="14"/>
      <c r="C8" s="14"/>
      <c r="D8" s="42">
        <v>289000</v>
      </c>
      <c r="E8" s="15"/>
    </row>
    <row r="9" spans="1:5" ht="12.75">
      <c r="A9" s="14" t="s">
        <v>6</v>
      </c>
      <c r="B9" s="14"/>
      <c r="C9" s="14"/>
      <c r="D9" s="42">
        <v>42500</v>
      </c>
      <c r="E9" s="15"/>
    </row>
    <row r="10" spans="1:5" ht="12.75">
      <c r="A10" s="14" t="s">
        <v>37</v>
      </c>
      <c r="B10" s="14"/>
      <c r="C10" s="14"/>
      <c r="D10" s="42">
        <v>110500</v>
      </c>
      <c r="E10" s="15"/>
    </row>
    <row r="11" spans="1:5" ht="12.75">
      <c r="A11" s="17" t="s">
        <v>33</v>
      </c>
      <c r="B11" s="17"/>
      <c r="C11" s="17"/>
      <c r="D11" s="17"/>
      <c r="E11" s="15"/>
    </row>
    <row r="12" spans="1:5" ht="12.75">
      <c r="A12" s="17" t="s">
        <v>11</v>
      </c>
      <c r="B12" s="17"/>
      <c r="C12" s="17"/>
      <c r="D12" s="46">
        <v>15</v>
      </c>
      <c r="E12" s="15"/>
    </row>
    <row r="13" spans="1:5" ht="12.75">
      <c r="A13" s="17" t="s">
        <v>15</v>
      </c>
      <c r="B13" s="17"/>
      <c r="C13" s="17"/>
      <c r="D13" s="43">
        <v>25650</v>
      </c>
      <c r="E13" s="15"/>
    </row>
    <row r="14" spans="1:5" ht="12.75">
      <c r="A14" s="17" t="s">
        <v>34</v>
      </c>
      <c r="B14" s="17"/>
      <c r="C14" s="17"/>
      <c r="D14" s="46">
        <v>5</v>
      </c>
      <c r="E14" s="15"/>
    </row>
    <row r="15" spans="1:5" ht="12.75">
      <c r="A15" s="17" t="s">
        <v>20</v>
      </c>
      <c r="B15" s="17"/>
      <c r="C15" s="17"/>
      <c r="D15" s="17"/>
      <c r="E15" s="15"/>
    </row>
    <row r="16" spans="1:5" ht="12.75">
      <c r="A16" s="14" t="s">
        <v>38</v>
      </c>
      <c r="B16" s="14"/>
      <c r="C16" s="14"/>
      <c r="D16" s="14"/>
      <c r="E16" s="15"/>
    </row>
    <row r="17" spans="1:5" ht="12.75">
      <c r="A17" s="16" t="s">
        <v>39</v>
      </c>
      <c r="B17" s="16"/>
      <c r="C17" s="16"/>
      <c r="D17" s="44">
        <v>23490</v>
      </c>
      <c r="E17" s="15"/>
    </row>
    <row r="18" spans="1:5" ht="12.75">
      <c r="A18" s="16" t="s">
        <v>40</v>
      </c>
      <c r="B18" s="16"/>
      <c r="C18" s="16"/>
      <c r="D18" s="45">
        <v>15750</v>
      </c>
      <c r="E18" s="15"/>
    </row>
    <row r="19" spans="1:5" ht="12.75">
      <c r="A19" s="15"/>
      <c r="B19" s="15"/>
      <c r="C19" s="15"/>
      <c r="D19" s="15"/>
      <c r="E19" s="15"/>
    </row>
  </sheetData>
  <sheetProtection password="C690" sheet="1" objects="1" scenarios="1" selectLockedCells="1" selectUnlockedCells="1"/>
  <mergeCells count="2">
    <mergeCell ref="A3:D3"/>
    <mergeCell ref="A1:B1"/>
  </mergeCells>
  <printOptions horizontalCentered="1"/>
  <pageMargins left="0.75" right="0.75" top="1" bottom="1" header="0.5" footer="0.5"/>
  <pageSetup horizontalDpi="300" verticalDpi="300" orientation="portrait" r:id="rId1"/>
  <ignoredErrors>
    <ignoredError sqref="A17: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82"/>
  <sheetViews>
    <sheetView showGridLines="0" zoomScalePageLayoutView="0" workbookViewId="0" topLeftCell="A1">
      <selection activeCell="D1" sqref="D1:E1"/>
    </sheetView>
  </sheetViews>
  <sheetFormatPr defaultColWidth="9.140625" defaultRowHeight="12.75"/>
  <cols>
    <col min="1" max="6" width="12.7109375" style="3" customWidth="1"/>
    <col min="7" max="7" width="2.7109375" style="3" customWidth="1"/>
    <col min="8" max="32" width="12.7109375" style="3" customWidth="1"/>
    <col min="33" max="16384" width="9.140625" style="3" customWidth="1"/>
  </cols>
  <sheetData>
    <row r="1" spans="3:5" ht="12.75">
      <c r="C1" s="1" t="s">
        <v>0</v>
      </c>
      <c r="D1" s="119">
        <f>Instructions!M1</f>
        <v>0</v>
      </c>
      <c r="E1" s="119"/>
    </row>
    <row r="2" spans="3:5" ht="12.75">
      <c r="C2" s="1" t="s">
        <v>1</v>
      </c>
      <c r="D2" s="119" t="str">
        <f>'Problem 7-4A'!B1</f>
        <v>GB 518 Unit 04 Assignment</v>
      </c>
      <c r="E2" s="119"/>
    </row>
    <row r="3" spans="3:5" ht="12.75">
      <c r="C3" s="2"/>
      <c r="D3" s="118" t="s">
        <v>47</v>
      </c>
      <c r="E3" s="118"/>
    </row>
    <row r="4" ht="12.75"/>
    <row r="5" spans="1:7" ht="12.75">
      <c r="A5" s="122" t="s">
        <v>44</v>
      </c>
      <c r="B5" s="122"/>
      <c r="C5" s="122"/>
      <c r="D5" s="122"/>
      <c r="E5" s="122"/>
      <c r="F5" s="24"/>
      <c r="G5" s="30"/>
    </row>
    <row r="6" spans="1:7" ht="12.75">
      <c r="A6" s="121" t="s">
        <v>7</v>
      </c>
      <c r="B6" s="121"/>
      <c r="C6" s="121"/>
      <c r="D6" s="121"/>
      <c r="E6" s="121"/>
      <c r="F6" s="24"/>
      <c r="G6" s="30"/>
    </row>
    <row r="7" spans="1:7" ht="12.75">
      <c r="A7" s="18"/>
      <c r="B7" s="18"/>
      <c r="C7" s="18"/>
      <c r="D7" s="18"/>
      <c r="E7" s="18"/>
      <c r="F7" s="24"/>
      <c r="G7" s="30"/>
    </row>
    <row r="8" spans="1:7" ht="12.75">
      <c r="A8" s="18"/>
      <c r="B8" s="18"/>
      <c r="C8" s="33"/>
      <c r="D8" s="18"/>
      <c r="E8" s="18"/>
      <c r="F8" s="24"/>
      <c r="G8" s="30"/>
    </row>
    <row r="9" spans="1:7" ht="12.75">
      <c r="A9" s="23"/>
      <c r="B9" s="23"/>
      <c r="C9" s="34" t="s">
        <v>8</v>
      </c>
      <c r="D9" s="34" t="s">
        <v>9</v>
      </c>
      <c r="E9" s="34" t="s">
        <v>10</v>
      </c>
      <c r="F9" s="14"/>
      <c r="G9" s="30"/>
    </row>
    <row r="10" spans="1:7" ht="12.75">
      <c r="A10" s="35"/>
      <c r="B10" s="35"/>
      <c r="C10" s="36" t="s">
        <v>12</v>
      </c>
      <c r="D10" s="37" t="s">
        <v>13</v>
      </c>
      <c r="E10" s="37" t="s">
        <v>14</v>
      </c>
      <c r="F10" s="14"/>
      <c r="G10" s="30"/>
    </row>
    <row r="11" spans="1:7" ht="12.75">
      <c r="A11" s="19" t="s">
        <v>16</v>
      </c>
      <c r="B11" s="19"/>
      <c r="C11" s="50"/>
      <c r="D11" s="51"/>
      <c r="E11" s="52">
        <f>787500*D11</f>
        <v>0</v>
      </c>
      <c r="F11" s="25" t="str">
        <f>IF(E11="","",IF(E11=378000,"«- Correct!","«- Try again!"))</f>
        <v>«- Try again!</v>
      </c>
      <c r="G11" s="31"/>
    </row>
    <row r="12" spans="1:7" ht="12.75">
      <c r="A12" s="19" t="s">
        <v>17</v>
      </c>
      <c r="B12" s="19"/>
      <c r="C12" s="49"/>
      <c r="D12" s="53"/>
      <c r="E12" s="49">
        <f>787500*D12</f>
        <v>0</v>
      </c>
      <c r="F12" s="25" t="str">
        <f>IF(E12="","",IF(E12=267750,"«- Correct!","«- Try again!"))</f>
        <v>«- Try again!</v>
      </c>
      <c r="G12" s="24"/>
    </row>
    <row r="13" spans="1:7" ht="12.75">
      <c r="A13" s="19" t="s">
        <v>18</v>
      </c>
      <c r="B13" s="19"/>
      <c r="C13" s="49"/>
      <c r="D13" s="53"/>
      <c r="E13" s="49">
        <f>787500*D13</f>
        <v>0</v>
      </c>
      <c r="F13" s="25" t="str">
        <f>IF(E13="","",IF(E13=39375,"«- Correct!","«- Try again!"))</f>
        <v>«- Try again!</v>
      </c>
      <c r="G13" s="24"/>
    </row>
    <row r="14" spans="1:7" ht="12.75">
      <c r="A14" s="19" t="s">
        <v>19</v>
      </c>
      <c r="B14" s="19"/>
      <c r="C14" s="54"/>
      <c r="D14" s="55"/>
      <c r="E14" s="54">
        <f>787500*D14</f>
        <v>0</v>
      </c>
      <c r="F14" s="25" t="str">
        <f>IF(E14="","",IF(E14=102375,"«- Correct!","«- Try again!"))</f>
        <v>«- Try again!</v>
      </c>
      <c r="G14" s="24"/>
    </row>
    <row r="15" spans="1:7" ht="13.5" thickBot="1">
      <c r="A15" s="19" t="s">
        <v>21</v>
      </c>
      <c r="B15" s="19"/>
      <c r="C15" s="47"/>
      <c r="D15" s="56"/>
      <c r="E15" s="57">
        <f>SUM(E11:E14)</f>
        <v>0</v>
      </c>
      <c r="F15" s="25" t="str">
        <f>IF(E15="","",IF(E15=787500,"«- Correct!","«- Try again!"))</f>
        <v>«- Try again!</v>
      </c>
      <c r="G15" s="24"/>
    </row>
    <row r="16" spans="1:7" ht="13.5" thickTop="1">
      <c r="A16" s="19"/>
      <c r="B16" s="19"/>
      <c r="C16" s="27"/>
      <c r="D16" s="28"/>
      <c r="E16" s="29"/>
      <c r="F16" s="26"/>
      <c r="G16" s="24"/>
    </row>
    <row r="17" spans="1:6" ht="12.75">
      <c r="A17" s="9"/>
      <c r="B17" s="9"/>
      <c r="C17" s="11"/>
      <c r="D17" s="12"/>
      <c r="E17" s="13"/>
      <c r="F17" s="7"/>
    </row>
    <row r="18" spans="1:7" ht="12.75">
      <c r="A18" s="122" t="s">
        <v>44</v>
      </c>
      <c r="B18" s="122"/>
      <c r="C18" s="122"/>
      <c r="D18" s="122"/>
      <c r="E18" s="122"/>
      <c r="F18" s="122"/>
      <c r="G18" s="24"/>
    </row>
    <row r="19" spans="1:7" ht="12.75">
      <c r="A19" s="122" t="s">
        <v>22</v>
      </c>
      <c r="B19" s="122"/>
      <c r="C19" s="122"/>
      <c r="D19" s="122"/>
      <c r="E19" s="122"/>
      <c r="F19" s="122"/>
      <c r="G19" s="24"/>
    </row>
    <row r="20" spans="1:7" ht="12.75">
      <c r="A20" s="18"/>
      <c r="B20" s="18"/>
      <c r="C20" s="21"/>
      <c r="D20" s="21"/>
      <c r="E20" s="18"/>
      <c r="F20" s="20"/>
      <c r="G20" s="24"/>
    </row>
    <row r="21" spans="1:7" ht="12.75">
      <c r="A21" s="23"/>
      <c r="B21" s="23"/>
      <c r="C21" s="38"/>
      <c r="D21" s="32" t="s">
        <v>23</v>
      </c>
      <c r="E21" s="38"/>
      <c r="F21" s="38"/>
      <c r="G21" s="24"/>
    </row>
    <row r="22" spans="1:7" ht="12.75">
      <c r="A22" s="39" t="s">
        <v>24</v>
      </c>
      <c r="B22" s="39"/>
      <c r="C22" s="40" t="s">
        <v>25</v>
      </c>
      <c r="D22" s="40" t="s">
        <v>26</v>
      </c>
      <c r="E22" s="40" t="s">
        <v>27</v>
      </c>
      <c r="F22" s="40" t="s">
        <v>28</v>
      </c>
      <c r="G22" s="24"/>
    </row>
    <row r="23" spans="1:7" ht="12.75">
      <c r="A23" s="19" t="s">
        <v>43</v>
      </c>
      <c r="B23" s="19"/>
      <c r="C23" s="19" t="s">
        <v>16</v>
      </c>
      <c r="D23" s="18"/>
      <c r="E23" s="48"/>
      <c r="F23" s="21"/>
      <c r="G23" s="24"/>
    </row>
    <row r="24" spans="1:7" ht="12.75">
      <c r="A24" s="22"/>
      <c r="B24" s="22"/>
      <c r="C24" s="19" t="s">
        <v>17</v>
      </c>
      <c r="D24" s="18"/>
      <c r="E24" s="49"/>
      <c r="F24" s="21"/>
      <c r="G24" s="24"/>
    </row>
    <row r="25" spans="1:7" ht="12.75">
      <c r="A25" s="22"/>
      <c r="B25" s="22"/>
      <c r="C25" s="19" t="s">
        <v>18</v>
      </c>
      <c r="D25" s="18"/>
      <c r="E25" s="49"/>
      <c r="F25" s="21"/>
      <c r="G25" s="24"/>
    </row>
    <row r="26" spans="1:7" ht="12.75">
      <c r="A26" s="22"/>
      <c r="B26" s="22"/>
      <c r="C26" s="19" t="s">
        <v>19</v>
      </c>
      <c r="D26" s="18"/>
      <c r="E26" s="48"/>
      <c r="F26" s="21"/>
      <c r="G26" s="24"/>
    </row>
    <row r="27" spans="1:7" ht="12.75">
      <c r="A27" s="22"/>
      <c r="B27" s="22"/>
      <c r="C27" s="19" t="s">
        <v>29</v>
      </c>
      <c r="D27" s="18"/>
      <c r="E27" s="21"/>
      <c r="F27" s="48">
        <f>SUM(E23:E26)</f>
        <v>0</v>
      </c>
      <c r="G27" s="25"/>
    </row>
    <row r="28" spans="1:7" ht="12.75">
      <c r="A28" s="18"/>
      <c r="B28" s="18"/>
      <c r="C28" s="120" t="s">
        <v>45</v>
      </c>
      <c r="D28" s="120"/>
      <c r="E28" s="120"/>
      <c r="F28" s="25" t="str">
        <f>IF(F27="","",IF(F27=787500,"Correct!","Try again!"))</f>
        <v>Try again!</v>
      </c>
      <c r="G28" s="24"/>
    </row>
    <row r="29" spans="1:7" ht="12.75">
      <c r="A29" s="18"/>
      <c r="B29" s="18"/>
      <c r="C29" s="18"/>
      <c r="D29" s="18"/>
      <c r="E29" s="21"/>
      <c r="F29" s="21"/>
      <c r="G29" s="24"/>
    </row>
    <row r="30" spans="1:6" ht="12.75">
      <c r="A30" s="8"/>
      <c r="B30" s="8"/>
      <c r="C30" s="8"/>
      <c r="D30" s="8"/>
      <c r="E30" s="10"/>
      <c r="F30" s="10"/>
    </row>
    <row r="31" spans="1:7" ht="12.75">
      <c r="A31" s="23" t="s">
        <v>35</v>
      </c>
      <c r="B31" s="23"/>
      <c r="C31" s="20"/>
      <c r="D31" s="20"/>
      <c r="E31" s="20"/>
      <c r="F31" s="26"/>
      <c r="G31" s="24"/>
    </row>
    <row r="32" spans="1:7" ht="13.5" thickBot="1">
      <c r="A32" s="19" t="s">
        <v>30</v>
      </c>
      <c r="B32" s="19"/>
      <c r="C32" s="21"/>
      <c r="D32" s="47"/>
      <c r="E32" s="25">
        <f>IF(D32="","",IF(D32=23490,"«- Correct!","«- Try again!"))</f>
      </c>
      <c r="F32" s="25"/>
      <c r="G32" s="24"/>
    </row>
    <row r="33" spans="1:7" ht="13.5" thickTop="1">
      <c r="A33" s="19"/>
      <c r="B33" s="19"/>
      <c r="C33" s="21"/>
      <c r="D33" s="21"/>
      <c r="E33" s="25"/>
      <c r="F33" s="25"/>
      <c r="G33" s="24"/>
    </row>
    <row r="34" spans="1:7" ht="12.75">
      <c r="A34" s="9"/>
      <c r="B34" s="9"/>
      <c r="C34" s="10"/>
      <c r="D34" s="10"/>
      <c r="E34" s="11"/>
      <c r="F34" s="7"/>
      <c r="G34"/>
    </row>
    <row r="35" spans="1:7" ht="12.75">
      <c r="A35" s="23" t="s">
        <v>36</v>
      </c>
      <c r="B35" s="23"/>
      <c r="C35" s="21"/>
      <c r="D35" s="21"/>
      <c r="E35" s="21"/>
      <c r="F35" s="26"/>
      <c r="G35" s="15"/>
    </row>
    <row r="36" spans="1:7" ht="12.75">
      <c r="A36" s="19" t="s">
        <v>31</v>
      </c>
      <c r="B36" s="19"/>
      <c r="C36" s="21"/>
      <c r="D36" s="21"/>
      <c r="E36" s="21"/>
      <c r="F36" s="26"/>
      <c r="G36" s="15"/>
    </row>
    <row r="37" spans="1:7" ht="13.5" thickBot="1">
      <c r="A37" s="19" t="s">
        <v>32</v>
      </c>
      <c r="B37" s="19"/>
      <c r="C37" s="21"/>
      <c r="D37" s="47"/>
      <c r="E37" s="25">
        <f>IF(D37="","",IF(D37=15750,"«- Correct!","«- Try again!"))</f>
      </c>
      <c r="F37" s="25"/>
      <c r="G37" s="15"/>
    </row>
    <row r="38" spans="1:7" ht="13.5" thickTop="1">
      <c r="A38" s="24"/>
      <c r="B38" s="24"/>
      <c r="C38" s="24"/>
      <c r="D38" s="15"/>
      <c r="E38" s="15"/>
      <c r="F38" s="15"/>
      <c r="G38" s="15"/>
    </row>
    <row r="39" spans="4:7" ht="12.75">
      <c r="D39"/>
      <c r="E39"/>
      <c r="F39"/>
      <c r="G39"/>
    </row>
    <row r="40" spans="1:7" ht="12.75">
      <c r="A40" s="24" t="s">
        <v>41</v>
      </c>
      <c r="B40" s="24"/>
      <c r="C40" s="24"/>
      <c r="D40" s="24"/>
      <c r="E40" s="24"/>
      <c r="F40" s="24"/>
      <c r="G40" s="15"/>
    </row>
    <row r="41" spans="1:7" ht="12.75">
      <c r="A41" s="24" t="s">
        <v>42</v>
      </c>
      <c r="B41" s="24"/>
      <c r="C41" s="24"/>
      <c r="D41" s="24"/>
      <c r="E41" s="24"/>
      <c r="F41" s="24"/>
      <c r="G41" s="15"/>
    </row>
    <row r="42" spans="1:7" ht="12.75">
      <c r="A42" s="24"/>
      <c r="B42" s="24"/>
      <c r="C42" s="24"/>
      <c r="D42" s="24"/>
      <c r="E42" s="24"/>
      <c r="F42" s="24"/>
      <c r="G42" s="15"/>
    </row>
    <row r="43" spans="1:7" ht="12.75">
      <c r="A43" s="115"/>
      <c r="B43" s="115"/>
      <c r="C43" s="115"/>
      <c r="D43" s="115"/>
      <c r="E43" s="115"/>
      <c r="F43" s="115"/>
      <c r="G43" s="15"/>
    </row>
    <row r="44" spans="1:7" ht="12.75">
      <c r="A44" s="115"/>
      <c r="B44" s="115"/>
      <c r="C44" s="115"/>
      <c r="D44" s="115"/>
      <c r="E44" s="115"/>
      <c r="F44" s="115"/>
      <c r="G44" s="15"/>
    </row>
    <row r="45" spans="1:7" ht="12.75">
      <c r="A45" s="115"/>
      <c r="B45" s="115"/>
      <c r="C45" s="115"/>
      <c r="D45" s="115"/>
      <c r="E45" s="115"/>
      <c r="F45" s="115"/>
      <c r="G45" s="15"/>
    </row>
    <row r="46" spans="1:7" ht="12.75">
      <c r="A46" s="117"/>
      <c r="B46" s="117"/>
      <c r="C46" s="117"/>
      <c r="D46" s="117"/>
      <c r="E46" s="117"/>
      <c r="F46" s="117"/>
      <c r="G46" s="15"/>
    </row>
    <row r="47" spans="1:7" ht="12.75">
      <c r="A47" s="117"/>
      <c r="B47" s="117"/>
      <c r="C47" s="117"/>
      <c r="D47" s="117"/>
      <c r="E47" s="117"/>
      <c r="F47" s="117"/>
      <c r="G47" s="15"/>
    </row>
    <row r="48" spans="1:7" ht="12.75">
      <c r="A48" s="117"/>
      <c r="B48" s="117"/>
      <c r="C48" s="117"/>
      <c r="D48" s="117"/>
      <c r="E48" s="117"/>
      <c r="F48" s="117"/>
      <c r="G48" s="15"/>
    </row>
    <row r="49" spans="1:7" ht="12.75">
      <c r="A49" s="117"/>
      <c r="B49" s="117"/>
      <c r="C49" s="117"/>
      <c r="D49" s="117"/>
      <c r="E49" s="117"/>
      <c r="F49" s="117"/>
      <c r="G49" s="15"/>
    </row>
    <row r="50" spans="1:7" ht="12.75">
      <c r="A50" s="117"/>
      <c r="B50" s="117"/>
      <c r="C50" s="117"/>
      <c r="D50" s="117"/>
      <c r="E50" s="117"/>
      <c r="F50" s="117"/>
      <c r="G50" s="15"/>
    </row>
    <row r="51" spans="1:7" ht="12.75">
      <c r="A51" s="116"/>
      <c r="B51" s="116"/>
      <c r="C51" s="116"/>
      <c r="D51" s="116"/>
      <c r="E51" s="116"/>
      <c r="F51" s="116"/>
      <c r="G51" s="15"/>
    </row>
    <row r="52" spans="1:7" ht="12.75">
      <c r="A52" s="114"/>
      <c r="B52" s="114"/>
      <c r="C52" s="114"/>
      <c r="D52" s="114"/>
      <c r="E52" s="114"/>
      <c r="F52" s="114"/>
      <c r="G52" s="15"/>
    </row>
    <row r="53" spans="1:7" ht="12.75">
      <c r="A53" s="15"/>
      <c r="B53" s="15"/>
      <c r="C53" s="15"/>
      <c r="D53" s="15"/>
      <c r="E53" s="15"/>
      <c r="F53" s="15"/>
      <c r="G53" s="15"/>
    </row>
    <row r="54" spans="1:7" ht="12.75">
      <c r="A54"/>
      <c r="B54"/>
      <c r="C54"/>
      <c r="D54"/>
      <c r="E54"/>
      <c r="F54"/>
      <c r="G54"/>
    </row>
    <row r="55" spans="1:7" ht="12.75">
      <c r="A55"/>
      <c r="B55"/>
      <c r="C55"/>
      <c r="D55"/>
      <c r="E55"/>
      <c r="F55"/>
      <c r="G55"/>
    </row>
    <row r="56" spans="1:7" ht="12.75">
      <c r="A56"/>
      <c r="B56"/>
      <c r="C56"/>
      <c r="D56"/>
      <c r="E56"/>
      <c r="F56"/>
      <c r="G56"/>
    </row>
    <row r="57" spans="1:7" ht="12.75">
      <c r="A57"/>
      <c r="B57"/>
      <c r="C57"/>
      <c r="D57"/>
      <c r="E57"/>
      <c r="F57"/>
      <c r="G57"/>
    </row>
    <row r="58" spans="1:7" ht="12.75">
      <c r="A58"/>
      <c r="B58"/>
      <c r="C58"/>
      <c r="D58"/>
      <c r="E58"/>
      <c r="F58"/>
      <c r="G58"/>
    </row>
    <row r="59" spans="1:7" ht="12.75">
      <c r="A59"/>
      <c r="B59"/>
      <c r="C59"/>
      <c r="D59"/>
      <c r="E59"/>
      <c r="F59"/>
      <c r="G59"/>
    </row>
    <row r="60" spans="1:7" ht="12.75">
      <c r="A60"/>
      <c r="B60"/>
      <c r="C60"/>
      <c r="D60"/>
      <c r="E60"/>
      <c r="F60"/>
      <c r="G60"/>
    </row>
    <row r="61" spans="1:7" ht="12.75">
      <c r="A61"/>
      <c r="B61"/>
      <c r="C61"/>
      <c r="D61"/>
      <c r="E61"/>
      <c r="F61"/>
      <c r="G61"/>
    </row>
    <row r="62" spans="1:7" ht="12.75">
      <c r="A62"/>
      <c r="B62"/>
      <c r="C62"/>
      <c r="D62"/>
      <c r="E62"/>
      <c r="F62"/>
      <c r="G62"/>
    </row>
    <row r="63" spans="1:7" ht="12.75">
      <c r="A63"/>
      <c r="B63"/>
      <c r="C63"/>
      <c r="D63"/>
      <c r="E63"/>
      <c r="F63"/>
      <c r="G63"/>
    </row>
    <row r="64" spans="1:7" ht="12.75">
      <c r="A64"/>
      <c r="B64"/>
      <c r="C64"/>
      <c r="D64"/>
      <c r="E64"/>
      <c r="F64"/>
      <c r="G64"/>
    </row>
    <row r="65" spans="1:7" ht="12.75">
      <c r="A65"/>
      <c r="B65"/>
      <c r="C65"/>
      <c r="D65"/>
      <c r="E65"/>
      <c r="F65"/>
      <c r="G65"/>
    </row>
    <row r="66" spans="1:7" ht="12.75">
      <c r="A66"/>
      <c r="B66"/>
      <c r="C66"/>
      <c r="D66"/>
      <c r="E66"/>
      <c r="F66"/>
      <c r="G66"/>
    </row>
    <row r="67" spans="1:7" ht="12.75">
      <c r="A67"/>
      <c r="B67"/>
      <c r="C67"/>
      <c r="D67"/>
      <c r="E67"/>
      <c r="F67"/>
      <c r="G67"/>
    </row>
    <row r="68" spans="1:7" ht="12.75">
      <c r="A68"/>
      <c r="B68"/>
      <c r="C68"/>
      <c r="D68"/>
      <c r="E68"/>
      <c r="F68"/>
      <c r="G68"/>
    </row>
    <row r="69" spans="1:7" ht="12.75">
      <c r="A69"/>
      <c r="B69"/>
      <c r="C69"/>
      <c r="D69"/>
      <c r="E69"/>
      <c r="F69"/>
      <c r="G69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80" ht="12.75">
      <c r="G80" s="4"/>
    </row>
    <row r="82" spans="5:6" ht="12.75">
      <c r="E82" s="4"/>
      <c r="F82" s="4"/>
    </row>
  </sheetData>
  <sheetProtection password="C690" sheet="1" objects="1" scenarios="1" selectLockedCells="1"/>
  <mergeCells count="18">
    <mergeCell ref="D3:E3"/>
    <mergeCell ref="D2:E2"/>
    <mergeCell ref="D1:E1"/>
    <mergeCell ref="C28:E28"/>
    <mergeCell ref="A6:E6"/>
    <mergeCell ref="A5:E5"/>
    <mergeCell ref="A19:F19"/>
    <mergeCell ref="A18:F18"/>
    <mergeCell ref="A52:F52"/>
    <mergeCell ref="A43:F43"/>
    <mergeCell ref="A44:F44"/>
    <mergeCell ref="A45:F45"/>
    <mergeCell ref="A51:F51"/>
    <mergeCell ref="A50:F50"/>
    <mergeCell ref="A49:F49"/>
    <mergeCell ref="A48:F48"/>
    <mergeCell ref="A47:F47"/>
    <mergeCell ref="A46:F46"/>
  </mergeCells>
  <printOptions horizontalCentered="1"/>
  <pageMargins left="0" right="0" top="0.75" bottom="0.75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MrsRichard</cp:lastModifiedBy>
  <cp:lastPrinted>2010-10-22T20:42:37Z</cp:lastPrinted>
  <dcterms:created xsi:type="dcterms:W3CDTF">2001-03-26T20:48:38Z</dcterms:created>
  <dcterms:modified xsi:type="dcterms:W3CDTF">2012-09-28T17:36:29Z</dcterms:modified>
  <cp:category/>
  <cp:version/>
  <cp:contentType/>
  <cp:contentStatus/>
</cp:coreProperties>
</file>