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PAssasie-Gyimah\Desktop\"/>
    </mc:Choice>
  </mc:AlternateContent>
  <bookViews>
    <workbookView xWindow="0" yWindow="0" windowWidth="24210" windowHeight="9900" activeTab="3"/>
  </bookViews>
  <sheets>
    <sheet name="Budget Planning Document" sheetId="1" r:id="rId1"/>
    <sheet name="Dec 2016 Balance Sheet" sheetId="2" r:id="rId2"/>
    <sheet name="A. Purchases Budget" sheetId="3" r:id="rId3"/>
    <sheet name="B. Cash Budget" sheetId="5" r:id="rId4"/>
    <sheet name="C. Budgeted Income Statement" sheetId="4" r:id="rId5"/>
    <sheet name="D. Budgeted Balance Sheet" sheetId="6" r:id="rId6"/>
    <sheet name="E. Budg Stmt Cash Flow INdirect" sheetId="7" r:id="rId7"/>
    <sheet name="F. Budg Stmt Cash Flows DIRECT" sheetId="8" r:id="rId8"/>
  </sheets>
  <definedNames>
    <definedName name="_xlnm.Print_Titles" localSheetId="5">'D. Budgeted Balance Sheet'!$12:$14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11" i="8" l="1"/>
  <c r="A12" i="7"/>
  <c r="B31" i="2" l="1"/>
  <c r="B16" i="2"/>
  <c r="B32" i="2"/>
  <c r="A9" i="5"/>
  <c r="B14" i="2"/>
  <c r="B33" i="2"/>
  <c r="B36" i="2" s="1"/>
  <c r="B40" i="2" s="1"/>
  <c r="B22" i="2"/>
  <c r="B15" i="2"/>
  <c r="B17" i="2"/>
  <c r="B23" i="2"/>
  <c r="A12" i="6"/>
  <c r="A9" i="4"/>
  <c r="A8" i="3"/>
  <c r="A7" i="2"/>
  <c r="B18" i="2" l="1"/>
  <c r="B25" i="2" s="1"/>
  <c r="B44" i="2" s="1"/>
  <c r="B46" i="2" l="1"/>
  <c r="B48" i="2" s="1"/>
</calcChain>
</file>

<file path=xl/sharedStrings.xml><?xml version="1.0" encoding="utf-8"?>
<sst xmlns="http://schemas.openxmlformats.org/spreadsheetml/2006/main" count="140" uniqueCount="104">
  <si>
    <t>January</t>
  </si>
  <si>
    <t>February</t>
  </si>
  <si>
    <t>Expected Sales in Dollars</t>
  </si>
  <si>
    <t>Cost of Goods Sold is 65% of selling price.</t>
  </si>
  <si>
    <t>Planned ending inventory as a percentage of next month's requirement.</t>
  </si>
  <si>
    <t>Purchases are are all on credit.</t>
  </si>
  <si>
    <t>Purchases paid in current month</t>
  </si>
  <si>
    <t>Purchases paid in next month</t>
  </si>
  <si>
    <t>Sales commission as a percent of sales</t>
  </si>
  <si>
    <t>Sales commission are paid the month after they are incurred.</t>
  </si>
  <si>
    <t>Advertising expenses have a fixed and variable portion:</t>
  </si>
  <si>
    <t>Fixed portion</t>
  </si>
  <si>
    <t>The fixed portion of the advertising is paid one month in advance.</t>
  </si>
  <si>
    <t>Variable portion as a percentage of sales</t>
  </si>
  <si>
    <t>The variable portion is paid in the month incurred</t>
  </si>
  <si>
    <t>Insurance policy:</t>
  </si>
  <si>
    <t xml:space="preserve">The policy period is from February 1 to January 31 each year </t>
  </si>
  <si>
    <t>The premium will be charged to prepaid insurance</t>
  </si>
  <si>
    <t>Selling and Administrative expenses have a fixed and variable portion:</t>
  </si>
  <si>
    <t>Depreciation expense per month</t>
  </si>
  <si>
    <t>Interest is paid on a quarterly basis.  Interest for December to February will be paid March 1.</t>
  </si>
  <si>
    <t>All Sales are on Credit</t>
  </si>
  <si>
    <t>Collections of Accounts Receivable</t>
  </si>
  <si>
    <t>Month of Service</t>
  </si>
  <si>
    <t>Month following Service</t>
  </si>
  <si>
    <t xml:space="preserve">Income Tax rate </t>
  </si>
  <si>
    <t>Accrued taxes are paid on the 15th of January, April, July and October</t>
  </si>
  <si>
    <t>It will be paid on March 15.</t>
  </si>
  <si>
    <t>BALANCE SHEET</t>
  </si>
  <si>
    <t>ASSETS</t>
  </si>
  <si>
    <t>Current Assets</t>
  </si>
  <si>
    <t>Cash</t>
  </si>
  <si>
    <t>Accounts Receivable</t>
  </si>
  <si>
    <t>Inventory</t>
  </si>
  <si>
    <t>Prepaid Advertising</t>
  </si>
  <si>
    <t>Prepaid Insurance</t>
  </si>
  <si>
    <t>Total Current Assets</t>
  </si>
  <si>
    <t>Property Plant and Equipment</t>
  </si>
  <si>
    <t>Office Equipment</t>
  </si>
  <si>
    <t>Less Accumulated Depreciation</t>
  </si>
  <si>
    <t>Total Property Plant and Equipment</t>
  </si>
  <si>
    <t>Total Assets</t>
  </si>
  <si>
    <t>LIABILITIES AND SHAREHOLDERS EQUITY</t>
  </si>
  <si>
    <t>LIABILITIES</t>
  </si>
  <si>
    <t>Current Liabilities</t>
  </si>
  <si>
    <t>Accounts Payable - Purchases</t>
  </si>
  <si>
    <t>Sales Commission Payable</t>
  </si>
  <si>
    <t>Interest Payable</t>
  </si>
  <si>
    <t>Dividends Payable</t>
  </si>
  <si>
    <t>Income Taxes Payable</t>
  </si>
  <si>
    <t>Total Current Liabilities</t>
  </si>
  <si>
    <t>Long Term Debt</t>
  </si>
  <si>
    <t>Total Liabilities</t>
  </si>
  <si>
    <t>SHAREHOLDERS' EQUITY</t>
  </si>
  <si>
    <t>Common Stock</t>
  </si>
  <si>
    <t>Retained Earnings</t>
  </si>
  <si>
    <t>Total Shareholders' Equity</t>
  </si>
  <si>
    <t>Total Liabilities and Shareholders Equity</t>
  </si>
  <si>
    <t>March</t>
  </si>
  <si>
    <t xml:space="preserve"> December 31, 2016</t>
  </si>
  <si>
    <t xml:space="preserve"> Jan 31, 2017</t>
  </si>
  <si>
    <t xml:space="preserve"> Feb 28,2017</t>
  </si>
  <si>
    <t xml:space="preserve"> Mar 31, 2017 </t>
  </si>
  <si>
    <t xml:space="preserve"> Mar 31, 2017</t>
  </si>
  <si>
    <t xml:space="preserve"> Feb 28, 2017</t>
  </si>
  <si>
    <t>The premium to be paid on February 1, 2017 is 24,000</t>
  </si>
  <si>
    <t>S&amp;A expenses are paid in the month incurred</t>
  </si>
  <si>
    <t>The interest rate on the long term debt is 4% APR</t>
  </si>
  <si>
    <t>Actual December 2016 Sales</t>
  </si>
  <si>
    <t>Actual Purchases made in December 2016</t>
  </si>
  <si>
    <t xml:space="preserve"> Dec 2016</t>
  </si>
  <si>
    <t>WINE TO END WHINING, INC.</t>
  </si>
  <si>
    <t xml:space="preserve">PURCHASES BUDGET </t>
  </si>
  <si>
    <t>PLANNING FOR 2017</t>
  </si>
  <si>
    <t>For the Month Ending,</t>
  </si>
  <si>
    <t>Months of insurance coverage paid for</t>
  </si>
  <si>
    <t>Interest is incurred on the principal balance outstanding each month.</t>
  </si>
  <si>
    <t>No principal payments are scheduled to be made on the long-term debt until September of 2017</t>
  </si>
  <si>
    <t>Solution:</t>
  </si>
  <si>
    <t>BUDGETED INCOME STATEMENTS</t>
  </si>
  <si>
    <t>BUDGETED BALANCE SHEETS</t>
  </si>
  <si>
    <t>PLANNED CASH TRANSACTIONS and CASH BUDGET</t>
  </si>
  <si>
    <t>PLANNING DATA FOR 2017</t>
  </si>
  <si>
    <t>Use the information provided on the December 31, 2016 Balance Sheet shown below to help you create the budgeting documents requested.</t>
  </si>
  <si>
    <t>Actual</t>
  </si>
  <si>
    <t>Budgeted</t>
  </si>
  <si>
    <t>Dec 31, 2016</t>
  </si>
  <si>
    <t>The Company's Board of Directors plans to declare a dividend on February 20</t>
  </si>
  <si>
    <t>MFE 6100</t>
  </si>
  <si>
    <t>BUDGETED STATEMENT OF CASH FLOWS (Indirect)</t>
  </si>
  <si>
    <t>BUDGETED STATEMENT OF CASH FLOWS (Direct)</t>
  </si>
  <si>
    <r>
      <t xml:space="preserve">Based on the information available to you, complete the Purchases Budget worksheet below. </t>
    </r>
    <r>
      <rPr>
        <b/>
        <sz val="11"/>
        <rFont val="Calibri"/>
        <family val="2"/>
        <scheme val="minor"/>
      </rPr>
      <t>Check figures are: January Budgeted Purchase for Next Month Sales = $132,470; March Inventory Needed to be Available during Current Month = $194,090. (20 points)</t>
    </r>
  </si>
  <si>
    <r>
      <t xml:space="preserve">Based on the information available to you, complete the Cash Budget worksheet below. </t>
    </r>
    <r>
      <rPr>
        <b/>
        <sz val="11"/>
        <rFont val="Calibri"/>
        <family val="2"/>
        <scheme val="minor"/>
      </rPr>
      <t>Check figures are: January Cash Receipts = $208,800; February Cash Disbursements = $204,259; March Ending Cash Balance = $114,679. (20 points)</t>
    </r>
  </si>
  <si>
    <r>
      <t xml:space="preserve">Based on the information available to you, complete the Budgeted Income Statement worksheet below. </t>
    </r>
    <r>
      <rPr>
        <b/>
        <sz val="11"/>
        <rFont val="Calibri"/>
        <family val="2"/>
        <scheme val="minor"/>
      </rPr>
      <t>Check figures are: January Budgeted Gross Margin = $77,000; February Budgeted Operating Income = $10,710; March Budgeted Net Income = $4,242. (20 points)</t>
    </r>
  </si>
  <si>
    <r>
      <t xml:space="preserve">Based on the information available to you, complete the Budgeted Balance Sheet worksheet below. </t>
    </r>
    <r>
      <rPr>
        <b/>
        <sz val="11"/>
        <rFont val="Calibri"/>
        <family val="2"/>
        <scheme val="minor"/>
      </rPr>
      <t>Check figures are: January Total Assets = $507,299; February Total Liabilities = $296,563; March Total Current Assets = $319,149. (20 points)</t>
    </r>
  </si>
  <si>
    <r>
      <t xml:space="preserve">Based on the information provided to you, complete the Budgeted Statement of Cash Flows using the Indirect Method. Don't forget to include the Supplementary Information. </t>
    </r>
    <r>
      <rPr>
        <b/>
        <sz val="11"/>
        <rFont val="Calibri"/>
        <family val="2"/>
        <scheme val="minor"/>
      </rPr>
      <t>Check Figures are: January 2017 Cash Provided by Operating Activities=$11,229; Cash Paid for Interest in February=$0; Cash Used for Financing Activities in March=($17,000). (20 points)</t>
    </r>
  </si>
  <si>
    <r>
      <t xml:space="preserve">Based on the information provided to you, complete the </t>
    </r>
    <r>
      <rPr>
        <u/>
        <sz val="11"/>
        <rFont val="Calibri"/>
        <family val="2"/>
        <scheme val="minor"/>
      </rPr>
      <t>Operating Activities Section</t>
    </r>
    <r>
      <rPr>
        <sz val="11"/>
        <rFont val="Calibri"/>
        <family val="2"/>
        <scheme val="minor"/>
      </rPr>
      <t xml:space="preserve"> of the Budgeted Statement of Cash Flows using the Direct Method. </t>
    </r>
    <r>
      <rPr>
        <b/>
        <sz val="11"/>
        <rFont val="Calibri"/>
        <family val="2"/>
        <scheme val="minor"/>
      </rPr>
      <t>Check Figure: Cash provided by Operating in March 2017=$13,389. (10 points)</t>
    </r>
  </si>
  <si>
    <t xml:space="preserve">  January 2017</t>
  </si>
  <si>
    <t xml:space="preserve">  February 2017</t>
  </si>
  <si>
    <t xml:space="preserve">  March 2017</t>
  </si>
  <si>
    <t xml:space="preserve">  April 2017</t>
  </si>
  <si>
    <t xml:space="preserve">A relatively new company, Wine To End Whining, Inc., has determined they need to engage in a budgeting process as part of their new strategic plan. The Company has asked you to provide the following items for the months of January, February, and March of 2017: A) a Purchases Budget; B) a Cash Budget; and C) a Budgeted Income Statement. They have provided you with the planning document below and also, with their December 31, 2016 Balance Sheet. Please complete the three items requested on Worksheet Tabs A, B, and C of this Workbook for Module 7 Assignment 1. NOTE that you will complete Items D, E, and F for Module 7 Assignment 2, AND will have access to the Assignment 1 solution before doing so. Check Figures are provided for you on each Worksheet. </t>
  </si>
  <si>
    <t>NOTE that you will complete this item for Module 7 Assignment 2.</t>
  </si>
  <si>
    <t>Module 7 Excel Workbook Assignment 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</si>
</sst>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_);\(#,##0.0\)"/>
    <numFmt numFmtId="166" formatCode="_(* #,##0.0_);_(* \(#,##0.0\);_(* &quot;-&quot;?_);_(@_)"/>
    <numFmt numFmtId="167" formatCode="_(&quot;$&quot;* #,##0_);_(&quot;$&quot;* \(#,##0\);_(&quot;$&quot;* &quot;-&quot;??_);_(@_)"/>
    <numFmt numFmtId="168" formatCode="_(* #,##0_);_(* \(#,##0\);_(* &quot;-&quot;??_);_(@_)"/>
    <numFmt numFmtId="169" formatCode="0.0"/>
  </numFmts>
  <fonts count="12" x14ac:knownFonts="1">
    <font>
      <sz val="10"/>
      <name val="Arial"/>
    </font>
    <font>
      <b/>
      <sz val="12"/>
      <name val="Calibri"/>
      <family val="2"/>
      <scheme val="minor"/>
    </font>
    <font>
      <sz val="11"/>
      <name val="Calibri"/>
      <family val="2"/>
      <scheme val="minor"/>
    </font>
    <font>
      <b/>
      <sz val="11"/>
      <name val="Calibri"/>
      <family val="2"/>
      <scheme val="minor"/>
    </font>
    <font>
      <i/>
      <sz val="11"/>
      <name val="Calibri"/>
      <family val="2"/>
      <scheme val="minor"/>
    </font>
    <font>
      <sz val="11"/>
      <color rgb="FF7030A0"/>
      <name val="Calibri"/>
      <family val="2"/>
      <scheme val="minor"/>
    </font>
    <font>
      <sz val="10"/>
      <name val="Calibri"/>
      <family val="2"/>
      <scheme val="minor"/>
    </font>
    <font>
      <sz val="10"/>
      <name val="Arial"/>
      <family val="2"/>
    </font>
    <font>
      <b/>
      <sz val="10"/>
      <name val="Calibri"/>
      <family val="2"/>
      <scheme val="minor"/>
    </font>
    <font>
      <sz val="12"/>
      <name val="Calibri"/>
      <family val="2"/>
      <scheme val="minor"/>
    </font>
    <font>
      <u/>
      <sz val="11"/>
      <name val="Calibri"/>
      <family val="2"/>
      <scheme val="minor"/>
    </font>
    <font>
      <b/>
      <i/>
      <sz val="11"/>
      <name val="Calibri"/>
      <family val="2"/>
      <scheme val="minor"/>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4">
    <border>
      <left/>
      <right/>
      <top/>
      <bottom/>
      <diagonal/>
    </border>
    <border>
      <left/>
      <right/>
      <top/>
      <bottom style="thin">
        <color auto="1"/>
      </bottom>
      <diagonal/>
    </border>
    <border>
      <left/>
      <right/>
      <top/>
      <bottom style="double">
        <color auto="1"/>
      </bottom>
      <diagonal/>
    </border>
    <border>
      <left/>
      <right/>
      <top style="thin">
        <color auto="1"/>
      </top>
      <bottom style="thin">
        <color auto="1"/>
      </bottom>
      <diagonal/>
    </border>
  </borders>
  <cellStyleXfs count="3">
    <xf numFmtId="0" fontId="0" fillId="0" borderId="0"/>
    <xf numFmtId="43" fontId="7" fillId="0" borderId="0" applyFont="0" applyFill="0" applyBorder="0" applyAlignment="0" applyProtection="0"/>
    <xf numFmtId="44" fontId="7" fillId="0" borderId="0" applyFont="0" applyFill="0" applyBorder="0" applyAlignment="0" applyProtection="0"/>
  </cellStyleXfs>
  <cellXfs count="113">
    <xf numFmtId="0" fontId="0" fillId="0" borderId="0" xfId="0"/>
    <xf numFmtId="0" fontId="2" fillId="0" borderId="0" xfId="0" applyFont="1" applyAlignment="1">
      <alignment horizontal="center"/>
    </xf>
    <xf numFmtId="0" fontId="2" fillId="0" borderId="0" xfId="0" applyFont="1"/>
    <xf numFmtId="0" fontId="3" fillId="0" borderId="0" xfId="0" applyFont="1" applyAlignment="1">
      <alignment horizontal="center"/>
    </xf>
    <xf numFmtId="5" fontId="2" fillId="0" borderId="0" xfId="0" applyNumberFormat="1" applyFont="1" applyAlignment="1">
      <alignment horizontal="right"/>
    </xf>
    <xf numFmtId="37" fontId="2" fillId="0" borderId="0" xfId="0" applyNumberFormat="1" applyFont="1" applyAlignment="1">
      <alignment horizontal="center"/>
    </xf>
    <xf numFmtId="9" fontId="2" fillId="0" borderId="0" xfId="0" applyNumberFormat="1" applyFont="1" applyAlignment="1">
      <alignment horizontal="center"/>
    </xf>
    <xf numFmtId="0" fontId="2" fillId="0" borderId="0" xfId="0" applyFont="1" applyFill="1"/>
    <xf numFmtId="37" fontId="2" fillId="0" borderId="0" xfId="0" applyNumberFormat="1" applyFont="1" applyFill="1" applyAlignment="1">
      <alignment horizontal="center"/>
    </xf>
    <xf numFmtId="0" fontId="2" fillId="0" borderId="0" xfId="0" applyFont="1" applyFill="1" applyAlignment="1">
      <alignment horizontal="left" indent="2"/>
    </xf>
    <xf numFmtId="9" fontId="2" fillId="0" borderId="0" xfId="0" applyNumberFormat="1"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center"/>
    </xf>
    <xf numFmtId="5" fontId="2" fillId="0" borderId="0" xfId="0" applyNumberFormat="1" applyFont="1" applyFill="1" applyAlignment="1">
      <alignment horizontal="center"/>
    </xf>
    <xf numFmtId="1" fontId="2" fillId="0" borderId="0" xfId="0" applyNumberFormat="1" applyFont="1" applyFill="1" applyAlignment="1">
      <alignment horizontal="center"/>
    </xf>
    <xf numFmtId="0" fontId="2" fillId="0" borderId="0" xfId="0" applyFont="1" applyAlignment="1">
      <alignment horizontal="left" indent="2"/>
    </xf>
    <xf numFmtId="0" fontId="2" fillId="2" borderId="0" xfId="0" applyFont="1" applyFill="1"/>
    <xf numFmtId="0" fontId="2" fillId="2" borderId="0" xfId="0" applyFont="1" applyFill="1" applyAlignment="1">
      <alignment horizontal="center"/>
    </xf>
    <xf numFmtId="164" fontId="2" fillId="0" borderId="0" xfId="0" applyNumberFormat="1" applyFont="1"/>
    <xf numFmtId="0" fontId="2" fillId="0" borderId="0" xfId="0" applyFont="1" applyAlignment="1">
      <alignment horizontal="left" indent="1"/>
    </xf>
    <xf numFmtId="165" fontId="2" fillId="0" borderId="0" xfId="0" applyNumberFormat="1" applyFont="1"/>
    <xf numFmtId="0" fontId="2" fillId="0" borderId="0" xfId="0" applyFont="1" applyAlignment="1">
      <alignment horizontal="left" indent="3"/>
    </xf>
    <xf numFmtId="0" fontId="4" fillId="0" borderId="0" xfId="0" applyFont="1"/>
    <xf numFmtId="164" fontId="2" fillId="2" borderId="0" xfId="0" applyNumberFormat="1" applyFont="1" applyFill="1"/>
    <xf numFmtId="0" fontId="6" fillId="0" borderId="0" xfId="0" applyFont="1"/>
    <xf numFmtId="167" fontId="2" fillId="0" borderId="0" xfId="2" applyNumberFormat="1" applyFont="1"/>
    <xf numFmtId="164" fontId="2" fillId="0" borderId="3" xfId="0" applyNumberFormat="1" applyFont="1" applyBorder="1"/>
    <xf numFmtId="167" fontId="2" fillId="0" borderId="2" xfId="2" applyNumberFormat="1" applyFont="1" applyBorder="1"/>
    <xf numFmtId="15" fontId="1" fillId="0" borderId="0" xfId="0" applyNumberFormat="1" applyFont="1" applyAlignment="1">
      <alignment horizontal="center"/>
    </xf>
    <xf numFmtId="0" fontId="3" fillId="0" borderId="1" xfId="0" applyFont="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168" fontId="2" fillId="0" borderId="1" xfId="1" applyNumberFormat="1" applyFont="1" applyBorder="1"/>
    <xf numFmtId="166" fontId="2" fillId="0" borderId="0" xfId="0" applyNumberFormat="1" applyFont="1" applyBorder="1" applyAlignment="1">
      <alignment vertical="center"/>
    </xf>
    <xf numFmtId="0" fontId="2" fillId="0" borderId="0" xfId="0" applyFont="1" applyBorder="1" applyAlignment="1">
      <alignment vertical="center"/>
    </xf>
    <xf numFmtId="0" fontId="2" fillId="2" borderId="0" xfId="0" applyFont="1" applyFill="1" applyBorder="1" applyAlignment="1">
      <alignment vertical="center"/>
    </xf>
    <xf numFmtId="166" fontId="2" fillId="2" borderId="0" xfId="0" applyNumberFormat="1" applyFont="1" applyFill="1" applyBorder="1" applyAlignment="1">
      <alignment vertical="center"/>
    </xf>
    <xf numFmtId="168" fontId="2" fillId="0" borderId="0" xfId="1" applyNumberFormat="1" applyFont="1"/>
    <xf numFmtId="15" fontId="3" fillId="0" borderId="0" xfId="0" applyNumberFormat="1" applyFont="1" applyAlignment="1">
      <alignment horizontal="center"/>
    </xf>
    <xf numFmtId="15" fontId="3" fillId="0" borderId="0" xfId="0" applyNumberFormat="1" applyFont="1" applyBorder="1" applyAlignment="1">
      <alignment horizontal="center" vertical="center"/>
    </xf>
    <xf numFmtId="168" fontId="2" fillId="0" borderId="3" xfId="1" applyNumberFormat="1" applyFont="1" applyBorder="1"/>
    <xf numFmtId="167" fontId="2" fillId="0" borderId="0" xfId="2" applyNumberFormat="1" applyFont="1" applyAlignment="1">
      <alignment horizontal="center"/>
    </xf>
    <xf numFmtId="17" fontId="3" fillId="0" borderId="1" xfId="0" applyNumberFormat="1" applyFont="1" applyBorder="1" applyAlignment="1">
      <alignment horizontal="center"/>
    </xf>
    <xf numFmtId="0" fontId="3" fillId="0" borderId="0" xfId="0" applyFont="1" applyAlignment="1">
      <alignment horizontal="center"/>
    </xf>
    <xf numFmtId="15" fontId="3" fillId="0" borderId="0" xfId="0" applyNumberFormat="1" applyFont="1" applyAlignment="1">
      <alignment horizontal="center"/>
    </xf>
    <xf numFmtId="0" fontId="2" fillId="0" borderId="0" xfId="0" applyFont="1" applyAlignment="1">
      <alignment horizontal="center"/>
    </xf>
    <xf numFmtId="0" fontId="3" fillId="0" borderId="0" xfId="0" applyFont="1" applyAlignment="1"/>
    <xf numFmtId="0" fontId="9" fillId="0" borderId="0" xfId="0" applyNumberFormat="1" applyFont="1" applyAlignment="1">
      <alignment horizontal="left" wrapText="1"/>
    </xf>
    <xf numFmtId="0" fontId="3" fillId="0" borderId="0" xfId="0" applyFont="1"/>
    <xf numFmtId="0" fontId="3" fillId="0" borderId="0" xfId="0" applyNumberFormat="1" applyFont="1" applyAlignment="1">
      <alignment horizontal="center"/>
    </xf>
    <xf numFmtId="0" fontId="3" fillId="0" borderId="0" xfId="0" applyFont="1" applyAlignment="1">
      <alignment vertical="center"/>
    </xf>
    <xf numFmtId="0" fontId="6" fillId="0" borderId="0" xfId="0" applyFont="1" applyFill="1" applyBorder="1" applyAlignment="1">
      <alignment vertical="center"/>
    </xf>
    <xf numFmtId="0" fontId="3" fillId="0" borderId="0" xfId="0" applyFont="1" applyAlignment="1">
      <alignment horizontal="center" vertical="center"/>
    </xf>
    <xf numFmtId="15"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64" fontId="2" fillId="0" borderId="0" xfId="0" applyNumberFormat="1" applyFont="1" applyFill="1" applyBorder="1" applyAlignment="1">
      <alignment vertical="center"/>
    </xf>
    <xf numFmtId="167" fontId="2" fillId="0" borderId="0" xfId="2" applyNumberFormat="1"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2" fillId="0" borderId="0" xfId="0" applyNumberFormat="1" applyFont="1" applyAlignment="1">
      <alignment horizontal="left" vertical="center" wrapText="1"/>
    </xf>
    <xf numFmtId="0" fontId="3" fillId="0" borderId="0" xfId="0" applyNumberFormat="1" applyFont="1" applyAlignment="1">
      <alignment horizontal="left" wrapText="1"/>
    </xf>
    <xf numFmtId="15" fontId="3" fillId="0" borderId="0" xfId="0" applyNumberFormat="1" applyFont="1" applyAlignment="1"/>
    <xf numFmtId="0" fontId="3" fillId="0" borderId="0" xfId="0" applyFont="1" applyBorder="1" applyAlignment="1">
      <alignment vertical="center"/>
    </xf>
    <xf numFmtId="0" fontId="6" fillId="0" borderId="0" xfId="0" applyFont="1" applyAlignment="1">
      <alignment horizont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167" fontId="2" fillId="0" borderId="0" xfId="2" applyNumberFormat="1" applyFont="1" applyFill="1" applyAlignment="1">
      <alignment horizontal="center"/>
    </xf>
    <xf numFmtId="0" fontId="2" fillId="0" borderId="0" xfId="0" applyFont="1" applyAlignment="1">
      <alignment horizontal="left" wrapText="1"/>
    </xf>
    <xf numFmtId="15" fontId="3" fillId="0" borderId="0" xfId="0" applyNumberFormat="1" applyFont="1" applyBorder="1" applyAlignment="1">
      <alignment horizontal="center" vertical="center"/>
    </xf>
    <xf numFmtId="15" fontId="3" fillId="0" borderId="0" xfId="0" applyNumberFormat="1" applyFont="1" applyFill="1" applyBorder="1" applyAlignment="1">
      <alignment horizontal="center" vertical="center"/>
    </xf>
    <xf numFmtId="0" fontId="3" fillId="0" borderId="0" xfId="0" applyFont="1" applyAlignment="1">
      <alignment horizontal="center" vertical="center"/>
    </xf>
    <xf numFmtId="167" fontId="2" fillId="0" borderId="0" xfId="2" applyNumberFormat="1" applyFont="1" applyAlignment="1">
      <alignment horizontal="right"/>
    </xf>
    <xf numFmtId="0" fontId="2" fillId="0" borderId="0" xfId="0" applyFont="1" applyAlignment="1">
      <alignment wrapText="1"/>
    </xf>
    <xf numFmtId="0" fontId="11" fillId="3" borderId="0" xfId="0" applyFont="1" applyFill="1"/>
    <xf numFmtId="0" fontId="2" fillId="3" borderId="0" xfId="0" applyFont="1" applyFill="1"/>
    <xf numFmtId="0" fontId="3" fillId="0" borderId="0" xfId="0" applyFont="1" applyFill="1" applyBorder="1"/>
    <xf numFmtId="0" fontId="2" fillId="0" borderId="0" xfId="0" applyFont="1" applyFill="1" applyBorder="1"/>
    <xf numFmtId="168" fontId="2" fillId="0" borderId="0" xfId="1" applyNumberFormat="1" applyFont="1" applyFill="1" applyBorder="1"/>
    <xf numFmtId="0" fontId="2" fillId="0" borderId="0" xfId="0" applyFont="1" applyFill="1" applyBorder="1" applyAlignment="1">
      <alignment horizontal="right"/>
    </xf>
    <xf numFmtId="167" fontId="2" fillId="0" borderId="0" xfId="2" applyNumberFormat="1" applyFont="1" applyFill="1" applyBorder="1"/>
    <xf numFmtId="0" fontId="2" fillId="0" borderId="0" xfId="0" applyFont="1" applyFill="1" applyBorder="1" applyAlignment="1">
      <alignment horizontal="left"/>
    </xf>
    <xf numFmtId="168" fontId="2" fillId="0" borderId="0" xfId="0" applyNumberFormat="1" applyFont="1" applyFill="1" applyBorder="1"/>
    <xf numFmtId="168" fontId="2" fillId="2" borderId="0" xfId="1" applyNumberFormat="1" applyFont="1" applyFill="1"/>
    <xf numFmtId="166" fontId="3" fillId="0" borderId="0" xfId="0" quotePrefix="1" applyNumberFormat="1" applyFont="1" applyBorder="1" applyAlignment="1">
      <alignment horizontal="center" vertical="center"/>
    </xf>
    <xf numFmtId="0" fontId="3" fillId="0" borderId="0" xfId="0" applyFont="1" applyFill="1" applyBorder="1" applyAlignment="1">
      <alignment vertical="center"/>
    </xf>
    <xf numFmtId="166" fontId="2" fillId="0" borderId="0" xfId="0" applyNumberFormat="1" applyFont="1" applyFill="1" applyBorder="1" applyAlignment="1">
      <alignment vertical="center"/>
    </xf>
    <xf numFmtId="166" fontId="3" fillId="0" borderId="0" xfId="0" quotePrefix="1" applyNumberFormat="1" applyFont="1" applyFill="1" applyBorder="1" applyAlignment="1">
      <alignment horizontal="center" vertical="center"/>
    </xf>
    <xf numFmtId="164" fontId="5" fillId="0" borderId="0" xfId="0" applyNumberFormat="1" applyFont="1" applyFill="1" applyBorder="1" applyAlignment="1">
      <alignment vertical="center"/>
    </xf>
    <xf numFmtId="0" fontId="3" fillId="0" borderId="0" xfId="0" applyFont="1" applyFill="1" applyBorder="1" applyAlignment="1">
      <alignment horizontal="left" vertical="center"/>
    </xf>
    <xf numFmtId="164" fontId="2" fillId="0" borderId="0" xfId="0" applyNumberFormat="1" applyFont="1" applyFill="1" applyBorder="1"/>
    <xf numFmtId="41" fontId="2" fillId="0" borderId="0" xfId="0" applyNumberFormat="1" applyFont="1" applyFill="1" applyBorder="1"/>
    <xf numFmtId="0" fontId="3" fillId="0" borderId="0" xfId="0" applyFont="1" applyFill="1" applyBorder="1" applyAlignment="1">
      <alignment horizontal="center"/>
    </xf>
    <xf numFmtId="0" fontId="2" fillId="0" borderId="0" xfId="0" applyFont="1" applyFill="1" applyBorder="1" applyAlignment="1">
      <alignment horizontal="center"/>
    </xf>
    <xf numFmtId="169" fontId="2" fillId="0" borderId="0" xfId="0" applyNumberFormat="1" applyFont="1" applyFill="1" applyBorder="1" applyAlignment="1">
      <alignment horizontal="center"/>
    </xf>
    <xf numFmtId="0" fontId="4" fillId="0" borderId="0" xfId="0" applyFont="1" applyFill="1" applyBorder="1"/>
    <xf numFmtId="17" fontId="3" fillId="0" borderId="0" xfId="0" applyNumberFormat="1" applyFont="1" applyBorder="1" applyAlignment="1">
      <alignment horizontal="center"/>
    </xf>
    <xf numFmtId="0" fontId="3" fillId="0" borderId="0" xfId="0" applyFont="1" applyBorder="1" applyAlignment="1">
      <alignment horizontal="center"/>
    </xf>
    <xf numFmtId="0" fontId="2" fillId="0" borderId="0" xfId="0" applyNumberFormat="1" applyFont="1" applyAlignment="1">
      <alignment vertical="center" wrapText="1"/>
    </xf>
    <xf numFmtId="15" fontId="1" fillId="0" borderId="0" xfId="0" applyNumberFormat="1" applyFont="1" applyAlignment="1">
      <alignment horizontal="center"/>
    </xf>
    <xf numFmtId="0" fontId="3"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center"/>
    </xf>
    <xf numFmtId="15" fontId="3" fillId="0" borderId="0" xfId="0" applyNumberFormat="1" applyFont="1" applyAlignment="1">
      <alignment horizontal="center"/>
    </xf>
    <xf numFmtId="0" fontId="2" fillId="0" borderId="0" xfId="0" applyNumberFormat="1" applyFont="1" applyAlignment="1">
      <alignment horizontal="left" wrapText="1"/>
    </xf>
    <xf numFmtId="0" fontId="3" fillId="0" borderId="0" xfId="0" applyNumberFormat="1" applyFont="1" applyAlignment="1">
      <alignment horizontal="center"/>
    </xf>
    <xf numFmtId="0" fontId="2" fillId="0" borderId="0" xfId="0" applyNumberFormat="1" applyFont="1" applyAlignment="1">
      <alignment horizontal="left" vertical="center" wrapText="1"/>
    </xf>
    <xf numFmtId="15" fontId="1" fillId="0" borderId="0" xfId="0" applyNumberFormat="1" applyFont="1" applyFill="1" applyBorder="1" applyAlignment="1">
      <alignment horizontal="center" vertical="center"/>
    </xf>
    <xf numFmtId="15" fontId="3" fillId="0" borderId="0"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left" vertical="center"/>
    </xf>
    <xf numFmtId="15" fontId="3" fillId="0" borderId="0" xfId="0" applyNumberFormat="1" applyFont="1" applyBorder="1" applyAlignment="1">
      <alignment horizontal="center" vertical="center"/>
    </xf>
    <xf numFmtId="0" fontId="2" fillId="0" borderId="0" xfId="0" applyFont="1" applyFill="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topLeftCell="A22" zoomScale="90" zoomScaleNormal="90" zoomScalePageLayoutView="80" workbookViewId="0">
      <selection sqref="A1:E1"/>
    </sheetView>
  </sheetViews>
  <sheetFormatPr defaultColWidth="8.85546875" defaultRowHeight="15" x14ac:dyDescent="0.25"/>
  <cols>
    <col min="1" max="1" width="66.7109375" style="2" customWidth="1"/>
    <col min="2" max="2" width="18.7109375" style="1" customWidth="1"/>
    <col min="3" max="4" width="9.7109375" style="1" customWidth="1"/>
    <col min="5" max="16384" width="8.85546875" style="2"/>
  </cols>
  <sheetData>
    <row r="1" spans="1:7" x14ac:dyDescent="0.25">
      <c r="A1" s="100" t="s">
        <v>103</v>
      </c>
      <c r="B1" s="100"/>
      <c r="C1" s="100"/>
      <c r="D1" s="100"/>
      <c r="E1" s="100"/>
    </row>
    <row r="2" spans="1:7" x14ac:dyDescent="0.25">
      <c r="A2" s="100" t="s">
        <v>88</v>
      </c>
      <c r="B2" s="100"/>
      <c r="C2" s="100"/>
      <c r="D2" s="100"/>
      <c r="E2" s="100"/>
    </row>
    <row r="3" spans="1:7" x14ac:dyDescent="0.25">
      <c r="A3" s="43"/>
      <c r="B3" s="43"/>
      <c r="C3" s="43"/>
      <c r="D3" s="43"/>
      <c r="E3" s="43"/>
    </row>
    <row r="4" spans="1:7" ht="14.25" customHeight="1" x14ac:dyDescent="0.25">
      <c r="A4" s="101" t="s">
        <v>101</v>
      </c>
      <c r="B4" s="101"/>
      <c r="C4" s="101"/>
      <c r="D4" s="101"/>
      <c r="E4" s="101"/>
    </row>
    <row r="5" spans="1:7" x14ac:dyDescent="0.25">
      <c r="A5" s="101"/>
      <c r="B5" s="101"/>
      <c r="C5" s="101"/>
      <c r="D5" s="101"/>
      <c r="E5" s="101"/>
    </row>
    <row r="6" spans="1:7" x14ac:dyDescent="0.25">
      <c r="A6" s="101"/>
      <c r="B6" s="101"/>
      <c r="C6" s="101"/>
      <c r="D6" s="101"/>
      <c r="E6" s="101"/>
    </row>
    <row r="7" spans="1:7" x14ac:dyDescent="0.25">
      <c r="A7" s="101"/>
      <c r="B7" s="101"/>
      <c r="C7" s="101"/>
      <c r="D7" s="101"/>
      <c r="E7" s="101"/>
    </row>
    <row r="8" spans="1:7" x14ac:dyDescent="0.25">
      <c r="A8" s="101"/>
      <c r="B8" s="101"/>
      <c r="C8" s="101"/>
      <c r="D8" s="101"/>
      <c r="E8" s="101"/>
    </row>
    <row r="9" spans="1:7" x14ac:dyDescent="0.25">
      <c r="A9" s="101"/>
      <c r="B9" s="101"/>
      <c r="C9" s="101"/>
      <c r="D9" s="101"/>
      <c r="E9" s="101"/>
    </row>
    <row r="10" spans="1:7" x14ac:dyDescent="0.25">
      <c r="A10" s="101"/>
      <c r="B10" s="101"/>
      <c r="C10" s="101"/>
      <c r="D10" s="101"/>
      <c r="E10" s="101"/>
    </row>
    <row r="11" spans="1:7" x14ac:dyDescent="0.25">
      <c r="A11" s="73"/>
      <c r="B11" s="73"/>
      <c r="C11" s="73"/>
      <c r="D11" s="73"/>
      <c r="E11" s="73"/>
    </row>
    <row r="13" spans="1:7" ht="15.75" x14ac:dyDescent="0.25">
      <c r="A13" s="99" t="s">
        <v>71</v>
      </c>
      <c r="B13" s="99"/>
      <c r="C13" s="99"/>
      <c r="D13" s="99"/>
      <c r="E13" s="99"/>
    </row>
    <row r="14" spans="1:7" ht="15.75" x14ac:dyDescent="0.25">
      <c r="A14" s="99" t="s">
        <v>82</v>
      </c>
      <c r="B14" s="99"/>
      <c r="C14" s="99"/>
      <c r="D14" s="99"/>
      <c r="E14" s="99"/>
    </row>
    <row r="15" spans="1:7" ht="15.75" x14ac:dyDescent="0.25">
      <c r="A15" s="28"/>
      <c r="B15" s="28"/>
      <c r="C15" s="28"/>
      <c r="D15" s="28"/>
      <c r="E15" s="28"/>
    </row>
    <row r="16" spans="1:7" x14ac:dyDescent="0.25">
      <c r="A16" s="2" t="s">
        <v>2</v>
      </c>
      <c r="B16" s="41">
        <v>220000</v>
      </c>
      <c r="C16" s="2"/>
      <c r="D16" s="2"/>
      <c r="F16" s="4"/>
      <c r="G16" s="4"/>
    </row>
    <row r="17" spans="1:4" x14ac:dyDescent="0.25">
      <c r="A17" s="2" t="s">
        <v>97</v>
      </c>
      <c r="B17" s="41">
        <v>193000</v>
      </c>
      <c r="C17" s="5"/>
      <c r="D17" s="5"/>
    </row>
    <row r="18" spans="1:4" x14ac:dyDescent="0.25">
      <c r="A18" s="2" t="s">
        <v>98</v>
      </c>
      <c r="B18" s="41">
        <v>178000</v>
      </c>
      <c r="C18" s="5"/>
      <c r="D18" s="5"/>
    </row>
    <row r="19" spans="1:4" x14ac:dyDescent="0.25">
      <c r="A19" s="2" t="s">
        <v>99</v>
      </c>
      <c r="B19" s="72">
        <v>201000</v>
      </c>
      <c r="C19" s="5"/>
      <c r="D19" s="5"/>
    </row>
    <row r="20" spans="1:4" x14ac:dyDescent="0.25">
      <c r="A20" s="2" t="s">
        <v>100</v>
      </c>
      <c r="B20" s="5"/>
      <c r="C20" s="5"/>
      <c r="D20" s="5"/>
    </row>
    <row r="21" spans="1:4" x14ac:dyDescent="0.25">
      <c r="B21" s="5"/>
      <c r="C21" s="5"/>
      <c r="D21" s="5"/>
    </row>
    <row r="22" spans="1:4" x14ac:dyDescent="0.25">
      <c r="A22" s="7" t="s">
        <v>21</v>
      </c>
      <c r="C22" s="2"/>
      <c r="D22" s="5"/>
    </row>
    <row r="23" spans="1:4" x14ac:dyDescent="0.25">
      <c r="A23" s="2" t="s">
        <v>22</v>
      </c>
      <c r="C23" s="2"/>
    </row>
    <row r="24" spans="1:4" x14ac:dyDescent="0.25">
      <c r="A24" s="15" t="s">
        <v>23</v>
      </c>
      <c r="B24" s="10">
        <v>0.44</v>
      </c>
      <c r="C24" s="2"/>
      <c r="D24" s="6"/>
    </row>
    <row r="25" spans="1:4" x14ac:dyDescent="0.25">
      <c r="A25" s="15" t="s">
        <v>24</v>
      </c>
      <c r="B25" s="10">
        <v>0.56000000000000005</v>
      </c>
      <c r="C25" s="2"/>
      <c r="D25" s="6"/>
    </row>
    <row r="26" spans="1:4" x14ac:dyDescent="0.25">
      <c r="A26" s="9" t="s">
        <v>68</v>
      </c>
      <c r="B26" s="41">
        <v>200000</v>
      </c>
    </row>
    <row r="27" spans="1:4" x14ac:dyDescent="0.25">
      <c r="B27" s="5"/>
      <c r="C27" s="5"/>
      <c r="D27" s="5"/>
    </row>
    <row r="28" spans="1:4" x14ac:dyDescent="0.25">
      <c r="A28" s="2" t="s">
        <v>3</v>
      </c>
      <c r="B28" s="6">
        <v>0.65</v>
      </c>
      <c r="C28" s="5"/>
      <c r="D28" s="5"/>
    </row>
    <row r="30" spans="1:4" x14ac:dyDescent="0.25">
      <c r="A30" s="7" t="s">
        <v>4</v>
      </c>
      <c r="B30" s="6">
        <v>0.6</v>
      </c>
      <c r="C30" s="5"/>
      <c r="D30" s="5"/>
    </row>
    <row r="31" spans="1:4" x14ac:dyDescent="0.25">
      <c r="B31" s="5"/>
      <c r="C31" s="5"/>
      <c r="D31" s="5"/>
    </row>
    <row r="32" spans="1:4" x14ac:dyDescent="0.25">
      <c r="A32" s="7" t="s">
        <v>5</v>
      </c>
      <c r="B32" s="8"/>
      <c r="C32" s="5"/>
      <c r="D32" s="5"/>
    </row>
    <row r="33" spans="1:4" x14ac:dyDescent="0.25">
      <c r="A33" s="9" t="s">
        <v>6</v>
      </c>
      <c r="B33" s="10">
        <v>0.3</v>
      </c>
      <c r="C33" s="5"/>
      <c r="D33" s="5"/>
    </row>
    <row r="34" spans="1:4" x14ac:dyDescent="0.25">
      <c r="A34" s="9" t="s">
        <v>7</v>
      </c>
      <c r="B34" s="10">
        <v>0.7</v>
      </c>
      <c r="C34" s="5"/>
      <c r="D34" s="5"/>
    </row>
    <row r="35" spans="1:4" x14ac:dyDescent="0.25">
      <c r="A35" s="9" t="s">
        <v>69</v>
      </c>
      <c r="B35" s="67">
        <v>137800</v>
      </c>
      <c r="C35" s="5"/>
      <c r="D35" s="5"/>
    </row>
    <row r="36" spans="1:4" x14ac:dyDescent="0.25">
      <c r="B36" s="6"/>
      <c r="D36" s="6"/>
    </row>
    <row r="37" spans="1:4" x14ac:dyDescent="0.25">
      <c r="A37" s="11" t="s">
        <v>8</v>
      </c>
      <c r="B37" s="6">
        <v>0.03</v>
      </c>
      <c r="D37" s="6"/>
    </row>
    <row r="38" spans="1:4" x14ac:dyDescent="0.25">
      <c r="A38" s="9" t="s">
        <v>9</v>
      </c>
    </row>
    <row r="40" spans="1:4" x14ac:dyDescent="0.25">
      <c r="A40" s="7" t="s">
        <v>10</v>
      </c>
      <c r="B40" s="12"/>
    </row>
    <row r="41" spans="1:4" x14ac:dyDescent="0.25">
      <c r="A41" s="11" t="s">
        <v>11</v>
      </c>
      <c r="B41" s="13">
        <v>6400</v>
      </c>
      <c r="C41" s="2"/>
      <c r="D41" s="5"/>
    </row>
    <row r="42" spans="1:4" x14ac:dyDescent="0.25">
      <c r="A42" s="9" t="s">
        <v>12</v>
      </c>
      <c r="B42" s="13"/>
      <c r="C42" s="2"/>
      <c r="D42" s="5"/>
    </row>
    <row r="43" spans="1:4" x14ac:dyDescent="0.25">
      <c r="A43" s="11" t="s">
        <v>13</v>
      </c>
      <c r="B43" s="6">
        <v>0.02</v>
      </c>
      <c r="C43" s="2"/>
      <c r="D43" s="5"/>
    </row>
    <row r="44" spans="1:4" x14ac:dyDescent="0.25">
      <c r="A44" s="9" t="s">
        <v>14</v>
      </c>
      <c r="B44" s="13"/>
      <c r="C44" s="2"/>
      <c r="D44" s="5"/>
    </row>
    <row r="45" spans="1:4" x14ac:dyDescent="0.25">
      <c r="A45" s="11"/>
      <c r="B45" s="13"/>
      <c r="C45" s="2"/>
      <c r="D45" s="5"/>
    </row>
    <row r="46" spans="1:4" x14ac:dyDescent="0.25">
      <c r="A46" s="11" t="s">
        <v>15</v>
      </c>
      <c r="B46" s="13"/>
      <c r="C46" s="2"/>
      <c r="D46" s="5"/>
    </row>
    <row r="47" spans="1:4" x14ac:dyDescent="0.25">
      <c r="A47" s="11" t="s">
        <v>75</v>
      </c>
      <c r="B47" s="14">
        <v>12</v>
      </c>
      <c r="C47" s="2"/>
      <c r="D47" s="5"/>
    </row>
    <row r="48" spans="1:4" x14ac:dyDescent="0.25">
      <c r="A48" s="11" t="s">
        <v>16</v>
      </c>
      <c r="B48" s="13"/>
      <c r="C48" s="2"/>
      <c r="D48" s="5"/>
    </row>
    <row r="49" spans="1:4" x14ac:dyDescent="0.25">
      <c r="A49" s="11" t="s">
        <v>65</v>
      </c>
      <c r="B49" s="13">
        <v>24000</v>
      </c>
      <c r="C49" s="2"/>
      <c r="D49" s="5"/>
    </row>
    <row r="50" spans="1:4" x14ac:dyDescent="0.25">
      <c r="A50" s="9" t="s">
        <v>17</v>
      </c>
      <c r="B50" s="13"/>
      <c r="C50" s="2"/>
      <c r="D50" s="5"/>
    </row>
    <row r="51" spans="1:4" x14ac:dyDescent="0.25">
      <c r="A51" s="11"/>
      <c r="B51" s="13"/>
      <c r="C51" s="2"/>
      <c r="D51" s="5"/>
    </row>
    <row r="52" spans="1:4" x14ac:dyDescent="0.25">
      <c r="A52" s="11" t="s">
        <v>18</v>
      </c>
      <c r="B52" s="13"/>
      <c r="C52" s="2"/>
      <c r="D52" s="5"/>
    </row>
    <row r="53" spans="1:4" x14ac:dyDescent="0.25">
      <c r="A53" s="11" t="s">
        <v>11</v>
      </c>
      <c r="B53" s="13">
        <v>29000</v>
      </c>
      <c r="C53" s="2"/>
      <c r="D53" s="5"/>
    </row>
    <row r="54" spans="1:4" x14ac:dyDescent="0.25">
      <c r="A54" s="11" t="s">
        <v>13</v>
      </c>
      <c r="B54" s="10">
        <v>0.03</v>
      </c>
      <c r="C54" s="2"/>
      <c r="D54" s="5"/>
    </row>
    <row r="55" spans="1:4" x14ac:dyDescent="0.25">
      <c r="A55" s="9" t="s">
        <v>66</v>
      </c>
      <c r="B55" s="13"/>
      <c r="C55" s="2"/>
      <c r="D55" s="5"/>
    </row>
    <row r="56" spans="1:4" x14ac:dyDescent="0.25">
      <c r="A56" s="9"/>
      <c r="B56" s="13"/>
      <c r="C56" s="2"/>
      <c r="D56" s="5"/>
    </row>
    <row r="57" spans="1:4" x14ac:dyDescent="0.25">
      <c r="A57" s="11" t="s">
        <v>19</v>
      </c>
      <c r="B57" s="13">
        <v>4000</v>
      </c>
      <c r="C57" s="2"/>
      <c r="D57" s="5"/>
    </row>
    <row r="58" spans="1:4" x14ac:dyDescent="0.25">
      <c r="A58" s="11"/>
      <c r="B58" s="13"/>
      <c r="C58" s="2"/>
      <c r="D58" s="5"/>
    </row>
    <row r="59" spans="1:4" x14ac:dyDescent="0.25">
      <c r="A59" s="11" t="s">
        <v>67</v>
      </c>
      <c r="B59" s="10">
        <v>0.04</v>
      </c>
      <c r="C59" s="2"/>
      <c r="D59" s="5"/>
    </row>
    <row r="60" spans="1:4" x14ac:dyDescent="0.25">
      <c r="A60" s="9" t="s">
        <v>76</v>
      </c>
      <c r="B60" s="13"/>
      <c r="C60" s="2"/>
      <c r="D60" s="5"/>
    </row>
    <row r="61" spans="1:4" x14ac:dyDescent="0.25">
      <c r="A61" s="9" t="s">
        <v>20</v>
      </c>
      <c r="B61" s="13"/>
      <c r="C61" s="2"/>
      <c r="D61" s="5"/>
    </row>
    <row r="62" spans="1:4" x14ac:dyDescent="0.25">
      <c r="A62" s="9" t="s">
        <v>77</v>
      </c>
      <c r="B62" s="13"/>
      <c r="C62" s="2"/>
      <c r="D62" s="5"/>
    </row>
    <row r="63" spans="1:4" x14ac:dyDescent="0.25">
      <c r="C63" s="2"/>
      <c r="D63" s="5"/>
    </row>
    <row r="64" spans="1:4" x14ac:dyDescent="0.25">
      <c r="A64" s="2" t="s">
        <v>25</v>
      </c>
      <c r="B64" s="10">
        <v>0.3</v>
      </c>
      <c r="D64" s="2"/>
    </row>
    <row r="65" spans="1:5" x14ac:dyDescent="0.25">
      <c r="A65" s="9" t="s">
        <v>26</v>
      </c>
      <c r="B65" s="6"/>
      <c r="D65" s="2"/>
    </row>
    <row r="66" spans="1:5" x14ac:dyDescent="0.25">
      <c r="A66" s="7"/>
      <c r="B66" s="6"/>
      <c r="D66" s="2"/>
    </row>
    <row r="67" spans="1:5" x14ac:dyDescent="0.25">
      <c r="A67" s="7" t="s">
        <v>87</v>
      </c>
      <c r="B67" s="13">
        <v>17000</v>
      </c>
      <c r="D67" s="2"/>
    </row>
    <row r="68" spans="1:5" x14ac:dyDescent="0.25">
      <c r="A68" s="9" t="s">
        <v>27</v>
      </c>
      <c r="B68" s="6"/>
      <c r="D68" s="2"/>
    </row>
    <row r="71" spans="1:5" x14ac:dyDescent="0.25">
      <c r="A71" s="16"/>
      <c r="B71" s="17"/>
      <c r="C71" s="17"/>
      <c r="D71" s="17"/>
      <c r="E71" s="16"/>
    </row>
  </sheetData>
  <mergeCells count="5">
    <mergeCell ref="A13:E13"/>
    <mergeCell ref="A14:E14"/>
    <mergeCell ref="A1:E1"/>
    <mergeCell ref="A2:E2"/>
    <mergeCell ref="A4:E10"/>
  </mergeCells>
  <printOptions horizontalCentered="1"/>
  <pageMargins left="0.25" right="0.25" top="0.75" bottom="0.75" header="0.3" footer="0.3"/>
  <pageSetup scale="81"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3"/>
  <sheetViews>
    <sheetView workbookViewId="0">
      <selection sqref="A1:B1"/>
    </sheetView>
  </sheetViews>
  <sheetFormatPr defaultColWidth="8.85546875" defaultRowHeight="15" x14ac:dyDescent="0.25"/>
  <cols>
    <col min="1" max="1" width="45.140625" style="2" customWidth="1"/>
    <col min="2" max="2" width="12.28515625" style="18" customWidth="1"/>
    <col min="3" max="3" width="9.28515625" style="2" bestFit="1" customWidth="1"/>
    <col min="4" max="4" width="9.42578125" style="2" customWidth="1"/>
    <col min="5" max="16384" width="8.85546875" style="2"/>
  </cols>
  <sheetData>
    <row r="1" spans="1:5" x14ac:dyDescent="0.25">
      <c r="A1" s="100" t="s">
        <v>103</v>
      </c>
      <c r="B1" s="100"/>
      <c r="C1" s="46"/>
      <c r="D1" s="46"/>
      <c r="E1" s="46"/>
    </row>
    <row r="2" spans="1:5" x14ac:dyDescent="0.25">
      <c r="A2" s="100" t="s">
        <v>88</v>
      </c>
      <c r="B2" s="100"/>
      <c r="C2" s="46"/>
      <c r="D2" s="46"/>
      <c r="E2" s="46"/>
    </row>
    <row r="4" spans="1:5" x14ac:dyDescent="0.25">
      <c r="A4" s="101" t="s">
        <v>83</v>
      </c>
      <c r="B4" s="101"/>
    </row>
    <row r="5" spans="1:5" x14ac:dyDescent="0.25">
      <c r="A5" s="101"/>
      <c r="B5" s="101"/>
    </row>
    <row r="7" spans="1:5" x14ac:dyDescent="0.25">
      <c r="A7" s="103" t="str">
        <f>'Budget Planning Document'!$A$13</f>
        <v>WINE TO END WHINING, INC.</v>
      </c>
      <c r="B7" s="103"/>
    </row>
    <row r="8" spans="1:5" x14ac:dyDescent="0.25">
      <c r="A8" s="100" t="s">
        <v>28</v>
      </c>
      <c r="B8" s="100"/>
    </row>
    <row r="9" spans="1:5" x14ac:dyDescent="0.25">
      <c r="A9" s="103" t="s">
        <v>59</v>
      </c>
      <c r="B9" s="100"/>
    </row>
    <row r="11" spans="1:5" x14ac:dyDescent="0.25">
      <c r="A11" s="102" t="s">
        <v>29</v>
      </c>
      <c r="B11" s="102"/>
    </row>
    <row r="12" spans="1:5" x14ac:dyDescent="0.25">
      <c r="A12" s="2" t="s">
        <v>30</v>
      </c>
    </row>
    <row r="13" spans="1:5" x14ac:dyDescent="0.25">
      <c r="A13" s="19" t="s">
        <v>31</v>
      </c>
      <c r="B13" s="25">
        <v>103200</v>
      </c>
    </row>
    <row r="14" spans="1:5" x14ac:dyDescent="0.25">
      <c r="A14" s="19" t="s">
        <v>32</v>
      </c>
      <c r="B14" s="37">
        <f>'Budget Planning Document'!B26*'Budget Planning Document'!B25</f>
        <v>112000.00000000001</v>
      </c>
    </row>
    <row r="15" spans="1:5" x14ac:dyDescent="0.25">
      <c r="A15" s="19" t="s">
        <v>33</v>
      </c>
      <c r="B15" s="37">
        <f>'Budget Planning Document'!B16*'Budget Planning Document'!B28*'Budget Planning Document'!B30</f>
        <v>85800</v>
      </c>
    </row>
    <row r="16" spans="1:5" x14ac:dyDescent="0.25">
      <c r="A16" s="19" t="s">
        <v>34</v>
      </c>
      <c r="B16" s="37">
        <f>'Budget Planning Document'!B41</f>
        <v>6400</v>
      </c>
    </row>
    <row r="17" spans="1:3 16382:16382" x14ac:dyDescent="0.25">
      <c r="A17" s="19" t="s">
        <v>35</v>
      </c>
      <c r="B17" s="37">
        <f>'Budget Planning Document'!B49/'Budget Planning Document'!B47</f>
        <v>2000</v>
      </c>
    </row>
    <row r="18" spans="1:3 16382:16382" x14ac:dyDescent="0.25">
      <c r="A18" s="22" t="s">
        <v>36</v>
      </c>
      <c r="B18" s="40">
        <f>SUM(B13:B17)</f>
        <v>309400</v>
      </c>
      <c r="XFB18" s="26"/>
    </row>
    <row r="19" spans="1:3 16382:16382" x14ac:dyDescent="0.25">
      <c r="B19" s="37"/>
    </row>
    <row r="20" spans="1:3 16382:16382" x14ac:dyDescent="0.25">
      <c r="A20" s="2" t="s">
        <v>37</v>
      </c>
      <c r="B20" s="37"/>
    </row>
    <row r="21" spans="1:3 16382:16382" x14ac:dyDescent="0.25">
      <c r="A21" s="19" t="s">
        <v>38</v>
      </c>
      <c r="B21" s="37">
        <v>240000</v>
      </c>
    </row>
    <row r="22" spans="1:3 16382:16382" x14ac:dyDescent="0.25">
      <c r="A22" s="21" t="s">
        <v>39</v>
      </c>
      <c r="B22" s="32">
        <f>-B21/5</f>
        <v>-48000</v>
      </c>
    </row>
    <row r="23" spans="1:3 16382:16382" x14ac:dyDescent="0.25">
      <c r="A23" s="22" t="s">
        <v>40</v>
      </c>
      <c r="B23" s="32">
        <f>SUM(B21:B22)</f>
        <v>192000</v>
      </c>
    </row>
    <row r="24" spans="1:3 16382:16382" x14ac:dyDescent="0.25">
      <c r="B24" s="2"/>
    </row>
    <row r="25" spans="1:3 16382:16382" ht="15.75" thickBot="1" x14ac:dyDescent="0.3">
      <c r="A25" s="22" t="s">
        <v>41</v>
      </c>
      <c r="B25" s="27">
        <f>B18+B23</f>
        <v>501400</v>
      </c>
    </row>
    <row r="26" spans="1:3 16382:16382" ht="15.75" thickTop="1" x14ac:dyDescent="0.25">
      <c r="B26" s="2"/>
    </row>
    <row r="27" spans="1:3 16382:16382" x14ac:dyDescent="0.25">
      <c r="C27" s="20"/>
    </row>
    <row r="28" spans="1:3 16382:16382" x14ac:dyDescent="0.25">
      <c r="A28" s="102" t="s">
        <v>42</v>
      </c>
      <c r="B28" s="102"/>
      <c r="C28" s="20"/>
    </row>
    <row r="29" spans="1:3 16382:16382" x14ac:dyDescent="0.25">
      <c r="A29" s="102" t="s">
        <v>43</v>
      </c>
      <c r="B29" s="102"/>
      <c r="C29" s="20"/>
    </row>
    <row r="30" spans="1:3 16382:16382" x14ac:dyDescent="0.25">
      <c r="A30" s="2" t="s">
        <v>44</v>
      </c>
      <c r="C30" s="20"/>
    </row>
    <row r="31" spans="1:3 16382:16382" x14ac:dyDescent="0.25">
      <c r="A31" s="19" t="s">
        <v>45</v>
      </c>
      <c r="B31" s="25">
        <f>'Budget Planning Document'!B34*'Budget Planning Document'!B35</f>
        <v>96460</v>
      </c>
    </row>
    <row r="32" spans="1:3 16382:16382" x14ac:dyDescent="0.25">
      <c r="A32" s="19" t="s">
        <v>46</v>
      </c>
      <c r="B32" s="37">
        <f>'Budget Planning Document'!B26*'Budget Planning Document'!B37</f>
        <v>6000</v>
      </c>
    </row>
    <row r="33" spans="1:3" x14ac:dyDescent="0.25">
      <c r="A33" s="19" t="s">
        <v>47</v>
      </c>
      <c r="B33" s="37">
        <f>'Budget Planning Document'!B59*'Dec 2016 Balance Sheet'!B38/12</f>
        <v>600</v>
      </c>
    </row>
    <row r="34" spans="1:3" x14ac:dyDescent="0.25">
      <c r="A34" s="19" t="s">
        <v>48</v>
      </c>
      <c r="B34" s="37">
        <v>0</v>
      </c>
    </row>
    <row r="35" spans="1:3" x14ac:dyDescent="0.25">
      <c r="A35" s="19" t="s">
        <v>49</v>
      </c>
      <c r="B35" s="37">
        <v>8970</v>
      </c>
    </row>
    <row r="36" spans="1:3" x14ac:dyDescent="0.25">
      <c r="A36" s="22" t="s">
        <v>50</v>
      </c>
      <c r="B36" s="40">
        <f>SUM(B31:B35)</f>
        <v>112030</v>
      </c>
    </row>
    <row r="37" spans="1:3" x14ac:dyDescent="0.25">
      <c r="B37" s="37"/>
    </row>
    <row r="38" spans="1:3" x14ac:dyDescent="0.25">
      <c r="A38" s="19" t="s">
        <v>51</v>
      </c>
      <c r="B38" s="32">
        <v>180000</v>
      </c>
    </row>
    <row r="39" spans="1:3" x14ac:dyDescent="0.25">
      <c r="B39" s="37"/>
    </row>
    <row r="40" spans="1:3" x14ac:dyDescent="0.25">
      <c r="A40" s="22" t="s">
        <v>52</v>
      </c>
      <c r="B40" s="32">
        <f>SUM(B36:B39)</f>
        <v>292030</v>
      </c>
    </row>
    <row r="41" spans="1:3" x14ac:dyDescent="0.25">
      <c r="C41" s="20"/>
    </row>
    <row r="42" spans="1:3" x14ac:dyDescent="0.25">
      <c r="A42" s="102" t="s">
        <v>53</v>
      </c>
      <c r="B42" s="102"/>
      <c r="C42" s="20"/>
    </row>
    <row r="43" spans="1:3" x14ac:dyDescent="0.25">
      <c r="A43" s="19" t="s">
        <v>54</v>
      </c>
      <c r="B43" s="37">
        <v>124000</v>
      </c>
    </row>
    <row r="44" spans="1:3" x14ac:dyDescent="0.25">
      <c r="A44" s="19" t="s">
        <v>55</v>
      </c>
      <c r="B44" s="32">
        <f>B25-B40-B43</f>
        <v>85370</v>
      </c>
    </row>
    <row r="45" spans="1:3" x14ac:dyDescent="0.25">
      <c r="B45" s="37"/>
    </row>
    <row r="46" spans="1:3" x14ac:dyDescent="0.25">
      <c r="A46" s="22" t="s">
        <v>56</v>
      </c>
      <c r="B46" s="32">
        <f>B43+B44</f>
        <v>209370</v>
      </c>
    </row>
    <row r="47" spans="1:3" x14ac:dyDescent="0.25">
      <c r="B47" s="2"/>
    </row>
    <row r="48" spans="1:3" ht="15.75" thickBot="1" x14ac:dyDescent="0.3">
      <c r="A48" s="22" t="s">
        <v>57</v>
      </c>
      <c r="B48" s="27">
        <f>B40+B46</f>
        <v>501400</v>
      </c>
    </row>
    <row r="49" spans="1:3" ht="15.75" thickTop="1" x14ac:dyDescent="0.25">
      <c r="B49" s="2"/>
    </row>
    <row r="50" spans="1:3" x14ac:dyDescent="0.25">
      <c r="C50" s="20"/>
    </row>
    <row r="51" spans="1:3" x14ac:dyDescent="0.25">
      <c r="A51" s="16"/>
      <c r="B51" s="23"/>
      <c r="C51" s="20"/>
    </row>
    <row r="52" spans="1:3" x14ac:dyDescent="0.25">
      <c r="C52" s="20"/>
    </row>
    <row r="53" spans="1:3" x14ac:dyDescent="0.25">
      <c r="C53" s="20"/>
    </row>
  </sheetData>
  <mergeCells count="10">
    <mergeCell ref="A1:B1"/>
    <mergeCell ref="A2:B2"/>
    <mergeCell ref="A4:B5"/>
    <mergeCell ref="A42:B42"/>
    <mergeCell ref="A7:B7"/>
    <mergeCell ref="A8:B8"/>
    <mergeCell ref="A9:B9"/>
    <mergeCell ref="A11:B11"/>
    <mergeCell ref="A28:B28"/>
    <mergeCell ref="A29:B29"/>
  </mergeCells>
  <printOptions horizontalCentered="1"/>
  <pageMargins left="0.25" right="0.25" top="0.75" bottom="0.75" header="0.3" footer="0.3"/>
  <pageSetup scale="95"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workbookViewId="0">
      <selection sqref="A1:H1"/>
    </sheetView>
  </sheetViews>
  <sheetFormatPr defaultColWidth="8.85546875" defaultRowHeight="15" x14ac:dyDescent="0.25"/>
  <cols>
    <col min="1" max="1" width="49.140625" style="2" customWidth="1"/>
    <col min="2" max="2" width="9.7109375" style="2" customWidth="1"/>
    <col min="3" max="3" width="2.140625" style="2" customWidth="1"/>
    <col min="4" max="4" width="9.7109375" style="2" customWidth="1"/>
    <col min="5" max="5" width="2.140625" style="2" customWidth="1"/>
    <col min="6" max="6" width="11.85546875" style="2" bestFit="1" customWidth="1"/>
    <col min="7" max="7" width="2" style="2" customWidth="1"/>
    <col min="8" max="8" width="11.85546875" style="2" bestFit="1" customWidth="1"/>
    <col min="9" max="9" width="8.85546875" style="2"/>
    <col min="10" max="10" width="8.85546875" style="45"/>
    <col min="11" max="16384" width="8.85546875" style="2"/>
  </cols>
  <sheetData>
    <row r="1" spans="1:15" x14ac:dyDescent="0.25">
      <c r="A1" s="100" t="s">
        <v>103</v>
      </c>
      <c r="B1" s="100"/>
      <c r="C1" s="100"/>
      <c r="D1" s="100"/>
      <c r="E1" s="100"/>
      <c r="F1" s="100"/>
      <c r="G1" s="100"/>
      <c r="H1" s="100"/>
    </row>
    <row r="2" spans="1:15" x14ac:dyDescent="0.25">
      <c r="A2" s="100" t="s">
        <v>88</v>
      </c>
      <c r="B2" s="100"/>
      <c r="C2" s="100"/>
      <c r="D2" s="100"/>
      <c r="E2" s="100"/>
      <c r="F2" s="100"/>
      <c r="G2" s="100"/>
      <c r="H2" s="100"/>
    </row>
    <row r="3" spans="1:15" x14ac:dyDescent="0.25">
      <c r="A3" s="43"/>
      <c r="B3" s="43"/>
      <c r="C3" s="43"/>
      <c r="D3" s="43"/>
      <c r="E3" s="43"/>
      <c r="F3" s="43"/>
      <c r="G3" s="43"/>
      <c r="H3" s="43"/>
    </row>
    <row r="4" spans="1:15" x14ac:dyDescent="0.25">
      <c r="A4" s="104" t="s">
        <v>91</v>
      </c>
      <c r="B4" s="104"/>
      <c r="C4" s="104"/>
      <c r="D4" s="104"/>
      <c r="E4" s="104"/>
      <c r="F4" s="104"/>
      <c r="G4" s="104"/>
      <c r="H4" s="104"/>
    </row>
    <row r="5" spans="1:15" x14ac:dyDescent="0.25">
      <c r="A5" s="104"/>
      <c r="B5" s="104"/>
      <c r="C5" s="104"/>
      <c r="D5" s="104"/>
      <c r="E5" s="104"/>
      <c r="F5" s="104"/>
      <c r="G5" s="104"/>
      <c r="H5" s="104"/>
    </row>
    <row r="6" spans="1:15" x14ac:dyDescent="0.25">
      <c r="A6" s="104"/>
      <c r="B6" s="104"/>
      <c r="C6" s="104"/>
      <c r="D6" s="104"/>
      <c r="E6" s="104"/>
      <c r="F6" s="104"/>
      <c r="G6" s="104"/>
      <c r="H6" s="104"/>
    </row>
    <row r="8" spans="1:15" x14ac:dyDescent="0.25">
      <c r="A8" s="103" t="str">
        <f>'Budget Planning Document'!$A$13</f>
        <v>WINE TO END WHINING, INC.</v>
      </c>
      <c r="B8" s="103"/>
      <c r="C8" s="103"/>
      <c r="D8" s="103"/>
      <c r="E8" s="103"/>
      <c r="F8" s="103"/>
      <c r="G8" s="103"/>
      <c r="H8" s="103"/>
    </row>
    <row r="9" spans="1:15" x14ac:dyDescent="0.25">
      <c r="A9" s="103" t="s">
        <v>72</v>
      </c>
      <c r="B9" s="103"/>
      <c r="C9" s="103"/>
      <c r="D9" s="103"/>
      <c r="E9" s="103"/>
      <c r="F9" s="103"/>
      <c r="G9" s="103"/>
      <c r="H9" s="103"/>
    </row>
    <row r="10" spans="1:15" x14ac:dyDescent="0.25">
      <c r="A10" s="105" t="s">
        <v>73</v>
      </c>
      <c r="B10" s="105"/>
      <c r="C10" s="105"/>
      <c r="D10" s="105"/>
      <c r="E10" s="105"/>
      <c r="F10" s="105"/>
      <c r="G10" s="105"/>
      <c r="H10" s="105"/>
    </row>
    <row r="11" spans="1:15" x14ac:dyDescent="0.25">
      <c r="A11" s="49"/>
      <c r="B11" s="49"/>
      <c r="C11" s="49"/>
      <c r="D11" s="49"/>
      <c r="E11" s="49"/>
      <c r="F11" s="49"/>
      <c r="G11" s="49"/>
      <c r="H11" s="49"/>
    </row>
    <row r="12" spans="1:15" x14ac:dyDescent="0.25">
      <c r="A12" s="48" t="s">
        <v>78</v>
      </c>
      <c r="B12" s="43" t="s">
        <v>84</v>
      </c>
      <c r="C12" s="43"/>
      <c r="D12" s="43" t="s">
        <v>85</v>
      </c>
      <c r="F12" s="43" t="s">
        <v>85</v>
      </c>
      <c r="H12" s="43" t="s">
        <v>85</v>
      </c>
    </row>
    <row r="13" spans="1:15" x14ac:dyDescent="0.25">
      <c r="B13" s="42" t="s">
        <v>70</v>
      </c>
      <c r="C13" s="96"/>
      <c r="D13" s="29" t="s">
        <v>0</v>
      </c>
      <c r="E13" s="97"/>
      <c r="F13" s="29" t="s">
        <v>1</v>
      </c>
      <c r="G13" s="97"/>
      <c r="H13" s="29" t="s">
        <v>58</v>
      </c>
      <c r="J13" s="93"/>
      <c r="K13" s="77"/>
      <c r="L13" s="77"/>
      <c r="M13" s="77"/>
      <c r="N13" s="77"/>
      <c r="O13" s="77"/>
    </row>
    <row r="14" spans="1:15" s="77" customFormat="1" x14ac:dyDescent="0.25">
      <c r="B14" s="80"/>
      <c r="C14" s="80"/>
      <c r="D14" s="80"/>
      <c r="E14" s="80"/>
      <c r="F14" s="80"/>
      <c r="G14" s="80"/>
      <c r="H14" s="80"/>
      <c r="J14" s="93"/>
    </row>
    <row r="15" spans="1:15" s="77" customFormat="1" x14ac:dyDescent="0.25">
      <c r="B15" s="78"/>
      <c r="C15" s="78"/>
      <c r="D15" s="91"/>
      <c r="E15" s="91"/>
      <c r="F15" s="91"/>
      <c r="G15" s="91"/>
      <c r="H15" s="91"/>
      <c r="J15" s="93"/>
    </row>
    <row r="16" spans="1:15" s="77" customFormat="1" x14ac:dyDescent="0.25">
      <c r="B16" s="78"/>
      <c r="C16" s="78"/>
      <c r="D16" s="78"/>
      <c r="E16" s="78"/>
      <c r="F16" s="78"/>
      <c r="G16" s="78"/>
      <c r="H16" s="78"/>
      <c r="J16" s="93"/>
    </row>
    <row r="17" spans="1:10" s="77" customFormat="1" x14ac:dyDescent="0.25">
      <c r="B17" s="78"/>
      <c r="C17" s="78"/>
      <c r="D17" s="91"/>
      <c r="E17" s="91"/>
      <c r="F17" s="91"/>
      <c r="G17" s="91"/>
      <c r="H17" s="91"/>
      <c r="J17" s="93"/>
    </row>
    <row r="18" spans="1:10" s="77" customFormat="1" x14ac:dyDescent="0.25">
      <c r="B18" s="80"/>
      <c r="C18" s="80"/>
      <c r="D18" s="80"/>
      <c r="E18" s="80"/>
      <c r="F18" s="80"/>
      <c r="G18" s="80"/>
      <c r="H18" s="80"/>
      <c r="J18" s="93"/>
    </row>
    <row r="19" spans="1:10" s="77" customFormat="1" x14ac:dyDescent="0.25">
      <c r="B19" s="91"/>
      <c r="C19" s="91"/>
      <c r="D19" s="91"/>
      <c r="E19" s="91"/>
      <c r="F19" s="91"/>
      <c r="G19" s="91"/>
      <c r="H19" s="91"/>
      <c r="J19" s="93"/>
    </row>
    <row r="20" spans="1:10" s="77" customFormat="1" x14ac:dyDescent="0.25">
      <c r="B20" s="91"/>
      <c r="C20" s="91"/>
      <c r="D20" s="91"/>
      <c r="E20" s="91"/>
      <c r="F20" s="91"/>
      <c r="G20" s="91"/>
      <c r="H20" s="91"/>
      <c r="J20" s="93"/>
    </row>
    <row r="21" spans="1:10" s="77" customFormat="1" x14ac:dyDescent="0.25">
      <c r="J21" s="93"/>
    </row>
    <row r="22" spans="1:10" x14ac:dyDescent="0.25">
      <c r="A22" s="16"/>
      <c r="B22" s="16"/>
      <c r="C22" s="16"/>
      <c r="D22" s="16"/>
      <c r="E22" s="16"/>
      <c r="F22" s="16"/>
      <c r="G22" s="16"/>
      <c r="H22" s="16"/>
    </row>
  </sheetData>
  <mergeCells count="6">
    <mergeCell ref="A1:H1"/>
    <mergeCell ref="A2:H2"/>
    <mergeCell ref="A4:H6"/>
    <mergeCell ref="A10:H10"/>
    <mergeCell ref="A8:H8"/>
    <mergeCell ref="A9:H9"/>
  </mergeCells>
  <printOptions horizontalCentered="1"/>
  <pageMargins left="0.25" right="0.25" top="0.75" bottom="0.75" header="0.3" footer="0.3"/>
  <pageSetup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abSelected="1" zoomScale="80" zoomScaleNormal="80" zoomScalePageLayoutView="80" workbookViewId="0">
      <pane ySplit="13" topLeftCell="A14" activePane="bottomLeft" state="frozen"/>
      <selection activeCell="A3" sqref="A3"/>
      <selection pane="bottomLeft" sqref="A1:F1"/>
    </sheetView>
  </sheetViews>
  <sheetFormatPr defaultColWidth="8.85546875" defaultRowHeight="12.75" x14ac:dyDescent="0.2"/>
  <cols>
    <col min="1" max="1" width="38.85546875" style="24" customWidth="1"/>
    <col min="2" max="2" width="11.7109375" style="24" customWidth="1"/>
    <col min="3" max="3" width="2.140625" style="24" customWidth="1"/>
    <col min="4" max="4" width="11.7109375" style="24" customWidth="1"/>
    <col min="5" max="5" width="1.85546875" style="24" customWidth="1"/>
    <col min="6" max="6" width="11.42578125" style="24" customWidth="1"/>
    <col min="7" max="7" width="2" style="24" customWidth="1"/>
    <col min="8" max="9" width="8.85546875" style="24"/>
    <col min="10" max="10" width="8.85546875" style="63"/>
    <col min="11" max="16384" width="8.85546875" style="24"/>
  </cols>
  <sheetData>
    <row r="1" spans="1:10" ht="15" x14ac:dyDescent="0.25">
      <c r="A1" s="100" t="s">
        <v>103</v>
      </c>
      <c r="B1" s="100"/>
      <c r="C1" s="100"/>
      <c r="D1" s="100"/>
      <c r="E1" s="100"/>
      <c r="F1" s="100"/>
      <c r="G1" s="46"/>
      <c r="H1" s="46"/>
    </row>
    <row r="2" spans="1:10" ht="15" x14ac:dyDescent="0.25">
      <c r="A2" s="100" t="s">
        <v>88</v>
      </c>
      <c r="B2" s="100"/>
      <c r="C2" s="100"/>
      <c r="D2" s="100"/>
      <c r="E2" s="100"/>
      <c r="F2" s="100"/>
      <c r="G2" s="46"/>
      <c r="H2" s="46"/>
    </row>
    <row r="3" spans="1:10" ht="14.85" customHeight="1" x14ac:dyDescent="0.25">
      <c r="A3" s="43"/>
      <c r="B3" s="43"/>
      <c r="C3" s="43"/>
      <c r="D3" s="43"/>
      <c r="E3" s="43"/>
      <c r="F3" s="43"/>
      <c r="G3" s="43"/>
      <c r="H3" s="43"/>
    </row>
    <row r="4" spans="1:10" ht="14.85" customHeight="1" x14ac:dyDescent="0.2">
      <c r="A4" s="106" t="s">
        <v>92</v>
      </c>
      <c r="B4" s="106"/>
      <c r="C4" s="106"/>
      <c r="D4" s="106"/>
      <c r="E4" s="106"/>
      <c r="F4" s="106"/>
      <c r="G4" s="98"/>
      <c r="H4" s="98"/>
    </row>
    <row r="5" spans="1:10" ht="14.85" customHeight="1" x14ac:dyDescent="0.2">
      <c r="A5" s="106"/>
      <c r="B5" s="106"/>
      <c r="C5" s="106"/>
      <c r="D5" s="106"/>
      <c r="E5" s="106"/>
      <c r="F5" s="106"/>
      <c r="G5" s="98"/>
      <c r="H5" s="98"/>
    </row>
    <row r="6" spans="1:10" ht="14.85" customHeight="1" x14ac:dyDescent="0.2">
      <c r="A6" s="106"/>
      <c r="B6" s="106"/>
      <c r="C6" s="106"/>
      <c r="D6" s="106"/>
      <c r="E6" s="106"/>
      <c r="F6" s="106"/>
      <c r="G6" s="98"/>
      <c r="H6" s="98"/>
    </row>
    <row r="7" spans="1:10" ht="14.85" customHeight="1" x14ac:dyDescent="0.2">
      <c r="A7" s="59"/>
      <c r="B7" s="59"/>
      <c r="C7" s="59"/>
      <c r="D7" s="59"/>
      <c r="E7" s="59"/>
      <c r="F7" s="59"/>
      <c r="G7" s="59"/>
      <c r="H7" s="59"/>
    </row>
    <row r="8" spans="1:10" ht="14.85" customHeight="1" x14ac:dyDescent="0.25">
      <c r="A8" s="60" t="s">
        <v>78</v>
      </c>
      <c r="B8" s="47"/>
      <c r="C8" s="47"/>
      <c r="D8" s="47"/>
      <c r="E8" s="47"/>
      <c r="F8" s="47"/>
      <c r="G8" s="47"/>
      <c r="H8" s="47"/>
    </row>
    <row r="9" spans="1:10" ht="14.85" customHeight="1" x14ac:dyDescent="0.25">
      <c r="A9" s="103" t="str">
        <f>'Budget Planning Document'!$A$13</f>
        <v>WINE TO END WHINING, INC.</v>
      </c>
      <c r="B9" s="103"/>
      <c r="C9" s="103"/>
      <c r="D9" s="103"/>
      <c r="E9" s="103"/>
      <c r="F9" s="103"/>
      <c r="G9" s="61"/>
      <c r="H9" s="61"/>
    </row>
    <row r="10" spans="1:10" ht="15" x14ac:dyDescent="0.25">
      <c r="A10" s="103" t="s">
        <v>81</v>
      </c>
      <c r="B10" s="103"/>
      <c r="C10" s="103"/>
      <c r="D10" s="103"/>
      <c r="E10" s="103"/>
      <c r="F10" s="103"/>
      <c r="G10" s="38"/>
    </row>
    <row r="11" spans="1:10" ht="15" x14ac:dyDescent="0.25">
      <c r="A11" s="103" t="s">
        <v>74</v>
      </c>
      <c r="B11" s="103"/>
      <c r="C11" s="103"/>
      <c r="D11" s="103"/>
      <c r="E11" s="103"/>
      <c r="F11" s="103"/>
      <c r="G11" s="44"/>
    </row>
    <row r="12" spans="1:10" ht="15" x14ac:dyDescent="0.25">
      <c r="A12" s="44"/>
      <c r="B12" s="44"/>
      <c r="C12" s="44"/>
      <c r="D12" s="44"/>
      <c r="E12" s="44"/>
      <c r="F12" s="44"/>
      <c r="G12" s="44"/>
    </row>
    <row r="13" spans="1:10" s="2" customFormat="1" ht="15" x14ac:dyDescent="0.25">
      <c r="B13" s="3" t="s">
        <v>60</v>
      </c>
      <c r="C13" s="3"/>
      <c r="D13" s="3" t="s">
        <v>64</v>
      </c>
      <c r="E13" s="3"/>
      <c r="F13" s="3" t="s">
        <v>63</v>
      </c>
      <c r="G13" s="3"/>
      <c r="J13" s="45"/>
    </row>
    <row r="14" spans="1:10" s="77" customFormat="1" ht="15" x14ac:dyDescent="0.25">
      <c r="A14" s="92"/>
      <c r="J14" s="93"/>
    </row>
    <row r="15" spans="1:10" s="77" customFormat="1" ht="15" x14ac:dyDescent="0.25">
      <c r="B15" s="80"/>
      <c r="C15" s="80"/>
      <c r="D15" s="80"/>
      <c r="E15" s="80"/>
      <c r="F15" s="80"/>
      <c r="G15" s="80"/>
      <c r="J15" s="93"/>
    </row>
    <row r="16" spans="1:10" s="77" customFormat="1" ht="14.25" customHeight="1" x14ac:dyDescent="0.25">
      <c r="B16" s="90"/>
      <c r="C16" s="90"/>
      <c r="D16" s="90"/>
      <c r="E16" s="90"/>
      <c r="F16" s="90"/>
      <c r="G16" s="90"/>
      <c r="H16" s="90"/>
      <c r="J16" s="94"/>
    </row>
    <row r="17" spans="1:10" s="77" customFormat="1" ht="14.25" customHeight="1" x14ac:dyDescent="0.25">
      <c r="B17" s="90"/>
      <c r="C17" s="90"/>
      <c r="D17" s="90"/>
      <c r="E17" s="90"/>
      <c r="F17" s="90"/>
      <c r="G17" s="90"/>
      <c r="J17" s="94"/>
    </row>
    <row r="18" spans="1:10" s="77" customFormat="1" ht="15" x14ac:dyDescent="0.25">
      <c r="A18" s="95"/>
      <c r="B18" s="80"/>
      <c r="C18" s="80"/>
      <c r="D18" s="80"/>
      <c r="E18" s="80"/>
      <c r="F18" s="80"/>
      <c r="G18" s="80"/>
      <c r="J18" s="94"/>
    </row>
    <row r="19" spans="1:10" s="77" customFormat="1" ht="15" x14ac:dyDescent="0.25">
      <c r="B19" s="90"/>
      <c r="C19" s="90"/>
      <c r="D19" s="90"/>
      <c r="E19" s="90"/>
      <c r="J19" s="94"/>
    </row>
    <row r="20" spans="1:10" s="77" customFormat="1" ht="15" x14ac:dyDescent="0.25">
      <c r="A20" s="92"/>
      <c r="B20" s="90"/>
      <c r="C20" s="90"/>
      <c r="D20" s="90"/>
      <c r="E20" s="90"/>
      <c r="J20" s="94"/>
    </row>
    <row r="21" spans="1:10" s="77" customFormat="1" ht="15" x14ac:dyDescent="0.25">
      <c r="B21" s="91"/>
      <c r="C21" s="91"/>
      <c r="D21" s="91"/>
      <c r="E21" s="91"/>
      <c r="F21" s="91"/>
      <c r="G21" s="91"/>
      <c r="H21" s="91"/>
      <c r="J21" s="94"/>
    </row>
    <row r="22" spans="1:10" s="77" customFormat="1" ht="15" x14ac:dyDescent="0.25">
      <c r="B22" s="91"/>
      <c r="C22" s="91"/>
      <c r="D22" s="91"/>
      <c r="E22" s="91"/>
      <c r="F22" s="91"/>
      <c r="G22" s="91"/>
      <c r="J22" s="94"/>
    </row>
    <row r="23" spans="1:10" s="77" customFormat="1" ht="15" x14ac:dyDescent="0.25">
      <c r="B23" s="91"/>
      <c r="C23" s="91"/>
      <c r="D23" s="91"/>
      <c r="E23" s="91"/>
      <c r="F23" s="91"/>
      <c r="G23" s="91"/>
      <c r="J23" s="94"/>
    </row>
    <row r="24" spans="1:10" s="77" customFormat="1" ht="15" x14ac:dyDescent="0.25">
      <c r="B24" s="91"/>
      <c r="C24" s="91"/>
      <c r="D24" s="91"/>
      <c r="E24" s="91"/>
      <c r="F24" s="91"/>
      <c r="G24" s="91"/>
      <c r="J24" s="94"/>
    </row>
    <row r="25" spans="1:10" s="77" customFormat="1" ht="15" x14ac:dyDescent="0.25">
      <c r="B25" s="91"/>
      <c r="C25" s="91"/>
      <c r="D25" s="91"/>
      <c r="E25" s="91"/>
      <c r="F25" s="91"/>
      <c r="G25" s="91"/>
      <c r="J25" s="94"/>
    </row>
    <row r="26" spans="1:10" s="77" customFormat="1" ht="15" x14ac:dyDescent="0.25">
      <c r="B26" s="91"/>
      <c r="C26" s="91"/>
      <c r="D26" s="91"/>
      <c r="E26" s="91"/>
      <c r="F26" s="91"/>
      <c r="G26" s="91"/>
      <c r="J26" s="94"/>
    </row>
    <row r="27" spans="1:10" s="77" customFormat="1" ht="15" x14ac:dyDescent="0.25">
      <c r="B27" s="91"/>
      <c r="C27" s="91"/>
      <c r="D27" s="91"/>
      <c r="E27" s="91"/>
      <c r="F27" s="91"/>
      <c r="G27" s="91"/>
      <c r="J27" s="94"/>
    </row>
    <row r="28" spans="1:10" s="77" customFormat="1" ht="15" x14ac:dyDescent="0.25">
      <c r="B28" s="91"/>
      <c r="C28" s="91"/>
      <c r="D28" s="91"/>
      <c r="E28" s="91"/>
      <c r="F28" s="91"/>
      <c r="G28" s="91"/>
      <c r="J28" s="94"/>
    </row>
    <row r="29" spans="1:10" s="77" customFormat="1" ht="15" x14ac:dyDescent="0.25">
      <c r="A29" s="81"/>
      <c r="B29" s="91"/>
      <c r="C29" s="91"/>
      <c r="D29" s="91"/>
      <c r="E29" s="91"/>
      <c r="F29" s="91"/>
      <c r="G29" s="91"/>
      <c r="J29" s="94"/>
    </row>
    <row r="30" spans="1:10" s="77" customFormat="1" ht="15" x14ac:dyDescent="0.25">
      <c r="B30" s="91"/>
      <c r="C30" s="91"/>
      <c r="D30" s="91"/>
      <c r="E30" s="91"/>
      <c r="F30" s="91"/>
      <c r="G30" s="91"/>
      <c r="J30" s="94"/>
    </row>
    <row r="31" spans="1:10" s="77" customFormat="1" ht="15" x14ac:dyDescent="0.25">
      <c r="A31" s="95"/>
      <c r="B31" s="80"/>
      <c r="C31" s="80"/>
      <c r="D31" s="80"/>
      <c r="E31" s="80"/>
      <c r="F31" s="80"/>
      <c r="G31" s="80"/>
      <c r="J31" s="94"/>
    </row>
    <row r="32" spans="1:10" s="77" customFormat="1" ht="15" x14ac:dyDescent="0.25">
      <c r="B32" s="91"/>
      <c r="C32" s="91"/>
      <c r="D32" s="91"/>
      <c r="E32" s="91"/>
      <c r="F32" s="91"/>
      <c r="G32" s="91"/>
      <c r="J32" s="94"/>
    </row>
    <row r="33" spans="1:10" s="77" customFormat="1" ht="15" x14ac:dyDescent="0.25">
      <c r="A33" s="92"/>
      <c r="B33" s="91"/>
      <c r="C33" s="91"/>
      <c r="D33" s="91"/>
      <c r="E33" s="91"/>
      <c r="F33" s="91"/>
      <c r="G33" s="91"/>
      <c r="J33" s="94"/>
    </row>
    <row r="34" spans="1:10" s="77" customFormat="1" ht="15" x14ac:dyDescent="0.25">
      <c r="B34" s="80"/>
      <c r="C34" s="80"/>
      <c r="D34" s="80"/>
      <c r="E34" s="80"/>
      <c r="F34" s="80"/>
      <c r="G34" s="80"/>
      <c r="J34" s="94"/>
    </row>
    <row r="35" spans="1:10" s="77" customFormat="1" ht="15" x14ac:dyDescent="0.25">
      <c r="B35" s="91"/>
      <c r="C35" s="91"/>
      <c r="D35" s="91"/>
      <c r="E35" s="91"/>
      <c r="F35" s="91"/>
      <c r="G35" s="91"/>
      <c r="J35" s="94"/>
    </row>
    <row r="36" spans="1:10" s="77" customFormat="1" ht="15" x14ac:dyDescent="0.25">
      <c r="B36" s="91"/>
      <c r="C36" s="91"/>
      <c r="D36" s="91"/>
      <c r="E36" s="91"/>
      <c r="F36" s="91"/>
      <c r="G36" s="91"/>
      <c r="J36" s="94"/>
    </row>
    <row r="37" spans="1:10" s="77" customFormat="1" ht="15" x14ac:dyDescent="0.25">
      <c r="B37" s="91"/>
      <c r="C37" s="91"/>
      <c r="D37" s="91"/>
      <c r="E37" s="91"/>
      <c r="F37" s="91"/>
      <c r="G37" s="91"/>
      <c r="J37" s="94"/>
    </row>
    <row r="38" spans="1:10" s="77" customFormat="1" ht="15" x14ac:dyDescent="0.25">
      <c r="B38" s="91"/>
      <c r="C38" s="91"/>
      <c r="D38" s="91"/>
      <c r="E38" s="91"/>
      <c r="F38" s="91"/>
      <c r="G38" s="91"/>
      <c r="J38" s="94"/>
    </row>
    <row r="39" spans="1:10" s="77" customFormat="1" ht="15" x14ac:dyDescent="0.25">
      <c r="B39" s="91"/>
      <c r="C39" s="91"/>
      <c r="D39" s="91"/>
      <c r="E39" s="91"/>
      <c r="F39" s="91"/>
      <c r="G39" s="91"/>
      <c r="J39" s="94"/>
    </row>
    <row r="40" spans="1:10" s="77" customFormat="1" ht="15" x14ac:dyDescent="0.25">
      <c r="B40" s="78"/>
      <c r="C40" s="78"/>
      <c r="D40" s="78"/>
      <c r="E40" s="78"/>
      <c r="F40" s="78"/>
      <c r="G40" s="78"/>
      <c r="J40" s="94"/>
    </row>
    <row r="41" spans="1:10" s="77" customFormat="1" ht="15" x14ac:dyDescent="0.25">
      <c r="B41" s="91"/>
      <c r="C41" s="91"/>
      <c r="D41" s="91"/>
      <c r="E41" s="91"/>
      <c r="F41" s="91"/>
      <c r="G41" s="91"/>
      <c r="J41" s="94"/>
    </row>
    <row r="42" spans="1:10" s="77" customFormat="1" ht="15" x14ac:dyDescent="0.25">
      <c r="B42" s="80"/>
      <c r="C42" s="80"/>
      <c r="D42" s="80"/>
      <c r="E42" s="80"/>
      <c r="F42" s="80"/>
      <c r="G42" s="80"/>
      <c r="J42" s="94"/>
    </row>
    <row r="43" spans="1:10" s="77" customFormat="1" ht="15" x14ac:dyDescent="0.25">
      <c r="B43" s="91"/>
      <c r="C43" s="91"/>
      <c r="D43" s="91"/>
      <c r="E43" s="91"/>
      <c r="F43" s="91"/>
      <c r="G43" s="91"/>
      <c r="J43" s="94"/>
    </row>
    <row r="44" spans="1:10" s="77" customFormat="1" ht="15" x14ac:dyDescent="0.25">
      <c r="B44" s="91"/>
      <c r="C44" s="91"/>
      <c r="D44" s="91"/>
      <c r="E44" s="91"/>
      <c r="F44" s="91"/>
      <c r="G44" s="91"/>
      <c r="J44" s="94"/>
    </row>
    <row r="45" spans="1:10" s="77" customFormat="1" ht="15" x14ac:dyDescent="0.25">
      <c r="J45" s="93"/>
    </row>
    <row r="46" spans="1:10" s="2" customFormat="1" ht="15" x14ac:dyDescent="0.25">
      <c r="A46" s="16"/>
      <c r="B46" s="16"/>
      <c r="C46" s="16"/>
      <c r="D46" s="16"/>
      <c r="E46" s="16"/>
      <c r="F46" s="16"/>
      <c r="G46" s="16"/>
      <c r="H46" s="16"/>
      <c r="J46" s="45"/>
    </row>
  </sheetData>
  <mergeCells count="6">
    <mergeCell ref="A11:F11"/>
    <mergeCell ref="A9:F9"/>
    <mergeCell ref="A10:F10"/>
    <mergeCell ref="A1:F1"/>
    <mergeCell ref="A2:F2"/>
    <mergeCell ref="A4:F6"/>
  </mergeCells>
  <printOptions horizontalCentered="1"/>
  <pageMargins left="0.25" right="0.25" top="0.75" bottom="0.75" header="0.3" footer="0.3"/>
  <pageSetup orientation="portrait"/>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selection sqref="A1:G1"/>
    </sheetView>
  </sheetViews>
  <sheetFormatPr defaultColWidth="8.85546875" defaultRowHeight="14.45" customHeight="1" x14ac:dyDescent="0.2"/>
  <cols>
    <col min="1" max="1" width="31.140625" style="51" bestFit="1" customWidth="1"/>
    <col min="2" max="2" width="2.140625" style="51" customWidth="1"/>
    <col min="3" max="3" width="12" style="51" customWidth="1"/>
    <col min="4" max="4" width="2.28515625" style="51" customWidth="1"/>
    <col min="5" max="5" width="11.5703125" style="51" customWidth="1"/>
    <col min="6" max="6" width="2.28515625" style="51" customWidth="1"/>
    <col min="7" max="7" width="12.140625" style="51" customWidth="1"/>
    <col min="8" max="8" width="8.85546875" style="51"/>
    <col min="9" max="9" width="8.85546875" style="64"/>
    <col min="10" max="16384" width="8.85546875" style="51"/>
  </cols>
  <sheetData>
    <row r="1" spans="1:9" ht="14.45" customHeight="1" x14ac:dyDescent="0.25">
      <c r="A1" s="100" t="s">
        <v>103</v>
      </c>
      <c r="B1" s="100"/>
      <c r="C1" s="100"/>
      <c r="D1" s="100"/>
      <c r="E1" s="100"/>
      <c r="F1" s="100"/>
      <c r="G1" s="100"/>
      <c r="H1" s="46"/>
    </row>
    <row r="2" spans="1:9" ht="14.45" customHeight="1" x14ac:dyDescent="0.25">
      <c r="A2" s="100" t="s">
        <v>88</v>
      </c>
      <c r="B2" s="100"/>
      <c r="C2" s="100"/>
      <c r="D2" s="100"/>
      <c r="E2" s="100"/>
      <c r="F2" s="100"/>
      <c r="G2" s="100"/>
      <c r="H2" s="46"/>
    </row>
    <row r="3" spans="1:9" ht="14.45" customHeight="1" x14ac:dyDescent="0.2">
      <c r="A3" s="52"/>
      <c r="B3" s="52"/>
      <c r="C3" s="52"/>
      <c r="D3" s="52"/>
      <c r="E3" s="52"/>
      <c r="F3" s="52"/>
      <c r="G3" s="52"/>
      <c r="H3" s="50"/>
    </row>
    <row r="4" spans="1:9" ht="14.45" customHeight="1" x14ac:dyDescent="0.2">
      <c r="A4" s="106" t="s">
        <v>93</v>
      </c>
      <c r="B4" s="106"/>
      <c r="C4" s="106"/>
      <c r="D4" s="106"/>
      <c r="E4" s="106"/>
      <c r="F4" s="106"/>
      <c r="G4" s="106"/>
      <c r="H4" s="98"/>
    </row>
    <row r="5" spans="1:9" ht="14.45" customHeight="1" x14ac:dyDescent="0.2">
      <c r="A5" s="106"/>
      <c r="B5" s="106"/>
      <c r="C5" s="106"/>
      <c r="D5" s="106"/>
      <c r="E5" s="106"/>
      <c r="F5" s="106"/>
      <c r="G5" s="106"/>
      <c r="H5" s="98"/>
    </row>
    <row r="6" spans="1:9" ht="14.45" customHeight="1" x14ac:dyDescent="0.2">
      <c r="A6" s="106"/>
      <c r="B6" s="106"/>
      <c r="C6" s="106"/>
      <c r="D6" s="106"/>
      <c r="E6" s="106"/>
      <c r="F6" s="106"/>
      <c r="G6" s="106"/>
      <c r="H6" s="98"/>
    </row>
    <row r="8" spans="1:9" ht="14.45" customHeight="1" x14ac:dyDescent="0.2">
      <c r="A8" s="58" t="s">
        <v>78</v>
      </c>
    </row>
    <row r="9" spans="1:9" ht="14.45" customHeight="1" x14ac:dyDescent="0.2">
      <c r="A9" s="107" t="str">
        <f>'Budget Planning Document'!$A$13</f>
        <v>WINE TO END WHINING, INC.</v>
      </c>
      <c r="B9" s="107"/>
      <c r="C9" s="107"/>
      <c r="D9" s="107"/>
      <c r="E9" s="107"/>
      <c r="F9" s="107"/>
      <c r="G9" s="107"/>
    </row>
    <row r="10" spans="1:9" ht="14.45" customHeight="1" x14ac:dyDescent="0.2">
      <c r="A10" s="108" t="s">
        <v>79</v>
      </c>
      <c r="B10" s="108"/>
      <c r="C10" s="108"/>
      <c r="D10" s="108"/>
      <c r="E10" s="108"/>
      <c r="F10" s="108"/>
      <c r="G10" s="108"/>
    </row>
    <row r="11" spans="1:9" ht="14.45" customHeight="1" x14ac:dyDescent="0.2">
      <c r="A11" s="108" t="s">
        <v>74</v>
      </c>
      <c r="B11" s="108"/>
      <c r="C11" s="108"/>
      <c r="D11" s="108"/>
      <c r="E11" s="108"/>
      <c r="F11" s="108"/>
      <c r="G11" s="108"/>
    </row>
    <row r="12" spans="1:9" ht="14.45" customHeight="1" x14ac:dyDescent="0.2">
      <c r="A12" s="53"/>
      <c r="B12" s="53"/>
      <c r="C12" s="53"/>
      <c r="D12" s="53"/>
      <c r="E12" s="53"/>
      <c r="F12" s="53"/>
      <c r="G12" s="53"/>
    </row>
    <row r="13" spans="1:9" s="30" customFormat="1" ht="14.45" customHeight="1" x14ac:dyDescent="0.2">
      <c r="C13" s="70" t="s">
        <v>60</v>
      </c>
      <c r="D13" s="54"/>
      <c r="E13" s="54" t="s">
        <v>61</v>
      </c>
      <c r="F13" s="54"/>
      <c r="G13" s="54" t="s">
        <v>62</v>
      </c>
      <c r="I13" s="65"/>
    </row>
    <row r="14" spans="1:9" s="30" customFormat="1" ht="14.45" customHeight="1" x14ac:dyDescent="0.2">
      <c r="B14" s="55"/>
      <c r="C14" s="56"/>
      <c r="D14" s="56"/>
      <c r="E14" s="56"/>
      <c r="F14" s="56"/>
      <c r="G14" s="56"/>
      <c r="I14" s="65"/>
    </row>
    <row r="15" spans="1:9" s="30" customFormat="1" ht="14.45" customHeight="1" x14ac:dyDescent="0.2">
      <c r="A15" s="31"/>
      <c r="B15" s="55"/>
      <c r="C15" s="55"/>
      <c r="D15" s="55"/>
      <c r="E15" s="55"/>
      <c r="F15" s="55"/>
      <c r="G15" s="55"/>
      <c r="I15" s="65"/>
    </row>
    <row r="16" spans="1:9" s="30" customFormat="1" ht="14.45" customHeight="1" x14ac:dyDescent="0.2">
      <c r="A16" s="57"/>
      <c r="B16" s="55"/>
      <c r="C16" s="55"/>
      <c r="D16" s="55"/>
      <c r="E16" s="55"/>
      <c r="F16" s="55"/>
      <c r="G16" s="55"/>
      <c r="I16" s="65"/>
    </row>
    <row r="17" spans="1:9" s="30" customFormat="1" ht="14.45" customHeight="1" x14ac:dyDescent="0.2">
      <c r="B17" s="55"/>
      <c r="C17" s="55"/>
      <c r="D17" s="55"/>
      <c r="E17" s="55"/>
      <c r="F17" s="55"/>
      <c r="G17" s="55"/>
      <c r="I17" s="65"/>
    </row>
    <row r="18" spans="1:9" s="30" customFormat="1" ht="14.45" customHeight="1" x14ac:dyDescent="0.2">
      <c r="B18" s="55"/>
      <c r="C18" s="55"/>
      <c r="D18" s="55"/>
      <c r="E18" s="55"/>
      <c r="F18" s="55"/>
      <c r="G18" s="55"/>
      <c r="I18" s="65"/>
    </row>
    <row r="19" spans="1:9" s="30" customFormat="1" ht="14.45" customHeight="1" x14ac:dyDescent="0.2">
      <c r="A19" s="31"/>
      <c r="C19" s="55"/>
      <c r="E19" s="55"/>
      <c r="G19" s="55"/>
      <c r="I19" s="65"/>
    </row>
    <row r="20" spans="1:9" s="30" customFormat="1" ht="14.45" customHeight="1" x14ac:dyDescent="0.2">
      <c r="A20" s="31"/>
      <c r="C20" s="55"/>
      <c r="E20" s="55"/>
      <c r="G20" s="55"/>
      <c r="I20" s="65"/>
    </row>
    <row r="21" spans="1:9" s="30" customFormat="1" ht="14.45" customHeight="1" x14ac:dyDescent="0.2">
      <c r="A21" s="31"/>
      <c r="C21" s="55"/>
      <c r="E21" s="55"/>
      <c r="G21" s="55"/>
      <c r="I21" s="65"/>
    </row>
    <row r="22" spans="1:9" s="30" customFormat="1" ht="14.45" customHeight="1" x14ac:dyDescent="0.2">
      <c r="A22" s="31"/>
      <c r="C22" s="55"/>
      <c r="E22" s="55"/>
      <c r="G22" s="55"/>
      <c r="I22" s="65"/>
    </row>
    <row r="23" spans="1:9" s="30" customFormat="1" ht="14.45" customHeight="1" x14ac:dyDescent="0.2">
      <c r="A23" s="31"/>
      <c r="C23" s="55"/>
      <c r="E23" s="55"/>
      <c r="G23" s="55"/>
      <c r="I23" s="65"/>
    </row>
    <row r="24" spans="1:9" s="30" customFormat="1" ht="14.45" customHeight="1" x14ac:dyDescent="0.2">
      <c r="A24" s="57"/>
      <c r="B24" s="55"/>
      <c r="C24" s="55"/>
      <c r="D24" s="55"/>
      <c r="E24" s="55"/>
      <c r="F24" s="55"/>
      <c r="G24" s="55"/>
      <c r="I24" s="65"/>
    </row>
    <row r="25" spans="1:9" s="30" customFormat="1" ht="14.45" customHeight="1" x14ac:dyDescent="0.2">
      <c r="B25" s="55"/>
      <c r="C25" s="55"/>
      <c r="D25" s="55"/>
      <c r="E25" s="55"/>
      <c r="F25" s="55"/>
      <c r="G25" s="55"/>
      <c r="I25" s="65"/>
    </row>
    <row r="26" spans="1:9" s="30" customFormat="1" ht="14.45" customHeight="1" x14ac:dyDescent="0.2">
      <c r="A26" s="57"/>
      <c r="B26" s="55"/>
      <c r="C26" s="55"/>
      <c r="D26" s="55"/>
      <c r="E26" s="55"/>
      <c r="F26" s="55"/>
      <c r="G26" s="55"/>
      <c r="I26" s="65"/>
    </row>
    <row r="27" spans="1:9" s="30" customFormat="1" ht="14.45" customHeight="1" x14ac:dyDescent="0.2">
      <c r="B27" s="55"/>
      <c r="C27" s="55"/>
      <c r="D27" s="55"/>
      <c r="E27" s="55"/>
      <c r="F27" s="55"/>
      <c r="G27" s="55"/>
      <c r="I27" s="65"/>
    </row>
    <row r="28" spans="1:9" s="30" customFormat="1" ht="14.45" customHeight="1" x14ac:dyDescent="0.2">
      <c r="B28" s="55"/>
      <c r="C28" s="55"/>
      <c r="D28" s="55"/>
      <c r="E28" s="55"/>
      <c r="F28" s="55"/>
      <c r="G28" s="55"/>
      <c r="I28" s="65"/>
    </row>
    <row r="29" spans="1:9" s="30" customFormat="1" ht="14.45" customHeight="1" x14ac:dyDescent="0.2">
      <c r="A29" s="31"/>
      <c r="B29" s="55"/>
      <c r="C29" s="55"/>
      <c r="D29" s="55"/>
      <c r="E29" s="55"/>
      <c r="F29" s="55"/>
      <c r="G29" s="55"/>
      <c r="I29" s="65"/>
    </row>
    <row r="30" spans="1:9" s="30" customFormat="1" ht="14.45" customHeight="1" x14ac:dyDescent="0.2">
      <c r="B30" s="55"/>
      <c r="C30" s="55"/>
      <c r="D30" s="55"/>
      <c r="E30" s="55"/>
      <c r="F30" s="55"/>
      <c r="G30" s="55"/>
      <c r="I30" s="65"/>
    </row>
    <row r="31" spans="1:9" s="30" customFormat="1" ht="14.45" customHeight="1" x14ac:dyDescent="0.2">
      <c r="A31" s="57"/>
      <c r="B31" s="55"/>
      <c r="C31" s="55"/>
      <c r="D31" s="55"/>
      <c r="E31" s="55"/>
      <c r="F31" s="55"/>
      <c r="G31" s="55"/>
      <c r="I31" s="65"/>
    </row>
    <row r="32" spans="1:9" s="30" customFormat="1" ht="14.45" customHeight="1" x14ac:dyDescent="0.2">
      <c r="B32" s="55"/>
      <c r="C32" s="55"/>
      <c r="D32" s="55"/>
      <c r="E32" s="55"/>
      <c r="F32" s="55"/>
      <c r="G32" s="55"/>
      <c r="I32" s="65"/>
    </row>
    <row r="33" spans="1:9" s="30" customFormat="1" ht="14.45" customHeight="1" x14ac:dyDescent="0.2">
      <c r="B33" s="55"/>
      <c r="C33" s="55"/>
      <c r="D33" s="55"/>
      <c r="E33" s="55"/>
      <c r="F33" s="55"/>
      <c r="G33" s="55"/>
      <c r="I33" s="65"/>
    </row>
    <row r="34" spans="1:9" s="30" customFormat="1" ht="14.45" customHeight="1" x14ac:dyDescent="0.2">
      <c r="B34" s="55"/>
      <c r="C34" s="55"/>
      <c r="D34" s="55"/>
      <c r="E34" s="55"/>
      <c r="F34" s="55"/>
      <c r="G34" s="55"/>
      <c r="I34" s="65"/>
    </row>
    <row r="35" spans="1:9" s="30" customFormat="1" ht="14.45" customHeight="1" x14ac:dyDescent="0.2">
      <c r="A35" s="57"/>
      <c r="B35" s="55"/>
      <c r="C35" s="56"/>
      <c r="D35" s="56"/>
      <c r="E35" s="56"/>
      <c r="F35" s="56"/>
      <c r="G35" s="56"/>
      <c r="I35" s="65"/>
    </row>
    <row r="36" spans="1:9" s="30" customFormat="1" ht="14.45" customHeight="1" x14ac:dyDescent="0.2">
      <c r="I36" s="65"/>
    </row>
    <row r="37" spans="1:9" s="30" customFormat="1" ht="14.45" customHeight="1" x14ac:dyDescent="0.2">
      <c r="I37" s="65"/>
    </row>
    <row r="38" spans="1:9" s="30" customFormat="1" ht="14.45" customHeight="1" x14ac:dyDescent="0.2">
      <c r="A38" s="35"/>
      <c r="B38" s="35"/>
      <c r="C38" s="35"/>
      <c r="D38" s="35"/>
      <c r="E38" s="35"/>
      <c r="F38" s="35"/>
      <c r="G38" s="35"/>
      <c r="I38" s="65"/>
    </row>
    <row r="39" spans="1:9" s="30" customFormat="1" ht="14.45" customHeight="1" x14ac:dyDescent="0.2">
      <c r="I39" s="65"/>
    </row>
  </sheetData>
  <mergeCells count="6">
    <mergeCell ref="A9:G9"/>
    <mergeCell ref="A10:G10"/>
    <mergeCell ref="A11:G11"/>
    <mergeCell ref="A1:G1"/>
    <mergeCell ref="A2:G2"/>
    <mergeCell ref="A4:G6"/>
  </mergeCells>
  <printOptions horizontalCentered="1"/>
  <pageMargins left="0.25" right="0.25" top="0.75" bottom="0.75" header="0.3" footer="0.3"/>
  <pageSetup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zoomScale="80" zoomScaleNormal="80" zoomScalePageLayoutView="80" workbookViewId="0">
      <selection sqref="A1:J1"/>
    </sheetView>
  </sheetViews>
  <sheetFormatPr defaultColWidth="8.85546875" defaultRowHeight="15" x14ac:dyDescent="0.2"/>
  <cols>
    <col min="1" max="1" width="1.85546875" style="34" customWidth="1"/>
    <col min="2" max="2" width="30.42578125" style="34" customWidth="1"/>
    <col min="3" max="3" width="1.7109375" style="33" customWidth="1"/>
    <col min="4" max="4" width="12.7109375" style="33" customWidth="1"/>
    <col min="5" max="5" width="1.42578125" style="33" customWidth="1"/>
    <col min="6" max="6" width="12.42578125" style="33" customWidth="1"/>
    <col min="7" max="7" width="1.7109375" style="34" customWidth="1"/>
    <col min="8" max="8" width="12.7109375" style="34" customWidth="1"/>
    <col min="9" max="9" width="1.28515625" style="34" customWidth="1"/>
    <col min="10" max="10" width="12.7109375" style="34" customWidth="1"/>
    <col min="11" max="11" width="4.7109375" style="34" customWidth="1"/>
    <col min="12" max="12" width="8.85546875" style="66"/>
    <col min="13" max="13" width="3" style="34" customWidth="1"/>
    <col min="14" max="17" width="8.85546875" style="34"/>
    <col min="18" max="18" width="10.28515625" style="34" customWidth="1"/>
    <col min="19" max="16384" width="8.85546875" style="34"/>
  </cols>
  <sheetData>
    <row r="1" spans="1:20" x14ac:dyDescent="0.2">
      <c r="A1" s="109" t="s">
        <v>103</v>
      </c>
      <c r="B1" s="109"/>
      <c r="C1" s="109"/>
      <c r="D1" s="109"/>
      <c r="E1" s="109"/>
      <c r="F1" s="109"/>
      <c r="G1" s="109"/>
      <c r="H1" s="109"/>
      <c r="I1" s="109"/>
      <c r="J1" s="109"/>
    </row>
    <row r="2" spans="1:20" x14ac:dyDescent="0.2">
      <c r="A2" s="109" t="s">
        <v>88</v>
      </c>
      <c r="B2" s="109"/>
      <c r="C2" s="109"/>
      <c r="D2" s="109"/>
      <c r="E2" s="109"/>
      <c r="F2" s="109"/>
      <c r="G2" s="109"/>
      <c r="H2" s="109"/>
      <c r="I2" s="109"/>
      <c r="J2" s="109"/>
    </row>
    <row r="3" spans="1:20" x14ac:dyDescent="0.2">
      <c r="A3" s="52"/>
      <c r="B3" s="52"/>
      <c r="C3" s="52"/>
      <c r="D3" s="52"/>
      <c r="E3" s="52"/>
      <c r="F3" s="52"/>
      <c r="G3" s="52"/>
      <c r="H3" s="52"/>
      <c r="I3" s="52"/>
      <c r="J3" s="52"/>
    </row>
    <row r="4" spans="1:20" x14ac:dyDescent="0.25">
      <c r="A4" s="74" t="s">
        <v>102</v>
      </c>
      <c r="B4" s="75"/>
      <c r="C4" s="75"/>
      <c r="D4" s="75"/>
      <c r="E4" s="75"/>
      <c r="F4" s="75"/>
      <c r="G4" s="71"/>
      <c r="H4" s="71"/>
      <c r="I4" s="71"/>
      <c r="J4" s="71"/>
    </row>
    <row r="5" spans="1:20" x14ac:dyDescent="0.2">
      <c r="A5" s="71"/>
      <c r="B5" s="71"/>
      <c r="C5" s="71"/>
      <c r="D5" s="71"/>
      <c r="E5" s="71"/>
      <c r="F5" s="71"/>
      <c r="G5" s="71"/>
      <c r="H5" s="71"/>
      <c r="I5" s="71"/>
      <c r="J5" s="71"/>
    </row>
    <row r="6" spans="1:20" ht="14.25" customHeight="1" x14ac:dyDescent="0.2">
      <c r="A6" s="106" t="s">
        <v>94</v>
      </c>
      <c r="B6" s="106"/>
      <c r="C6" s="106"/>
      <c r="D6" s="106"/>
      <c r="E6" s="106"/>
      <c r="F6" s="106"/>
      <c r="G6" s="106"/>
      <c r="H6" s="106"/>
      <c r="I6" s="106"/>
      <c r="J6" s="106"/>
    </row>
    <row r="7" spans="1:20" x14ac:dyDescent="0.2">
      <c r="A7" s="106"/>
      <c r="B7" s="106"/>
      <c r="C7" s="106"/>
      <c r="D7" s="106"/>
      <c r="E7" s="106"/>
      <c r="F7" s="106"/>
      <c r="G7" s="106"/>
      <c r="H7" s="106"/>
      <c r="I7" s="106"/>
      <c r="J7" s="106"/>
    </row>
    <row r="8" spans="1:20" x14ac:dyDescent="0.2">
      <c r="A8" s="106"/>
      <c r="B8" s="106"/>
      <c r="C8" s="106"/>
      <c r="D8" s="106"/>
      <c r="E8" s="106"/>
      <c r="F8" s="106"/>
      <c r="G8" s="106"/>
      <c r="H8" s="106"/>
      <c r="I8" s="106"/>
      <c r="J8" s="106"/>
    </row>
    <row r="11" spans="1:20" x14ac:dyDescent="0.2">
      <c r="A11" s="62" t="s">
        <v>78</v>
      </c>
    </row>
    <row r="12" spans="1:20" x14ac:dyDescent="0.2">
      <c r="A12" s="111" t="str">
        <f>'Budget Planning Document'!$A$13</f>
        <v>WINE TO END WHINING, INC.</v>
      </c>
      <c r="B12" s="111"/>
      <c r="C12" s="111"/>
      <c r="D12" s="111"/>
      <c r="E12" s="111"/>
      <c r="F12" s="111"/>
      <c r="G12" s="111"/>
      <c r="H12" s="111"/>
      <c r="I12" s="111"/>
      <c r="J12" s="111"/>
    </row>
    <row r="13" spans="1:20" x14ac:dyDescent="0.2">
      <c r="A13" s="111" t="s">
        <v>80</v>
      </c>
      <c r="B13" s="111"/>
      <c r="C13" s="111"/>
      <c r="D13" s="111"/>
      <c r="E13" s="111"/>
      <c r="F13" s="111"/>
      <c r="G13" s="111"/>
      <c r="H13" s="111"/>
      <c r="I13" s="111"/>
      <c r="J13" s="111"/>
    </row>
    <row r="14" spans="1:20" x14ac:dyDescent="0.2">
      <c r="B14" s="39"/>
      <c r="C14" s="39"/>
      <c r="D14" s="39"/>
      <c r="E14" s="39"/>
      <c r="F14" s="39"/>
      <c r="G14" s="39"/>
      <c r="H14" s="39"/>
      <c r="I14" s="39"/>
      <c r="J14" s="39"/>
    </row>
    <row r="15" spans="1:20" x14ac:dyDescent="0.2">
      <c r="D15" s="84" t="s">
        <v>86</v>
      </c>
      <c r="F15" s="70" t="s">
        <v>60</v>
      </c>
      <c r="G15" s="54"/>
      <c r="H15" s="54" t="s">
        <v>61</v>
      </c>
      <c r="I15" s="54"/>
      <c r="J15" s="54" t="s">
        <v>62</v>
      </c>
      <c r="L15" s="65"/>
      <c r="M15" s="30"/>
      <c r="N15" s="30"/>
      <c r="O15" s="30"/>
      <c r="P15" s="30"/>
      <c r="Q15" s="30"/>
      <c r="R15" s="30"/>
      <c r="S15" s="30"/>
    </row>
    <row r="16" spans="1:20" x14ac:dyDescent="0.2">
      <c r="A16" s="85"/>
      <c r="B16" s="30"/>
      <c r="C16" s="86"/>
      <c r="D16" s="87"/>
      <c r="E16" s="86"/>
      <c r="F16" s="70"/>
      <c r="G16" s="54"/>
      <c r="H16" s="54"/>
      <c r="I16" s="54"/>
      <c r="J16" s="54"/>
      <c r="K16" s="30"/>
      <c r="L16" s="65"/>
      <c r="M16" s="30"/>
      <c r="N16" s="30"/>
      <c r="O16" s="30"/>
      <c r="P16" s="30"/>
      <c r="Q16" s="30"/>
      <c r="R16" s="30"/>
      <c r="S16" s="30"/>
      <c r="T16" s="30"/>
    </row>
    <row r="17" spans="1:20" x14ac:dyDescent="0.2">
      <c r="A17" s="30"/>
      <c r="B17" s="30"/>
      <c r="C17" s="55"/>
      <c r="D17" s="55"/>
      <c r="E17" s="55"/>
      <c r="F17" s="55"/>
      <c r="G17" s="30"/>
      <c r="H17" s="30"/>
      <c r="I17" s="30"/>
      <c r="J17" s="30"/>
      <c r="K17" s="30"/>
      <c r="L17" s="65"/>
      <c r="M17" s="30"/>
      <c r="N17" s="30"/>
      <c r="O17" s="30"/>
      <c r="P17" s="30"/>
      <c r="Q17" s="30"/>
      <c r="R17" s="30"/>
      <c r="S17" s="30"/>
      <c r="T17" s="30"/>
    </row>
    <row r="18" spans="1:20" x14ac:dyDescent="0.2">
      <c r="A18" s="30"/>
      <c r="B18" s="31"/>
      <c r="C18" s="88"/>
      <c r="D18" s="56"/>
      <c r="E18" s="56"/>
      <c r="F18" s="56"/>
      <c r="G18" s="56"/>
      <c r="H18" s="56"/>
      <c r="I18" s="56"/>
      <c r="J18" s="56"/>
      <c r="K18" s="30"/>
      <c r="L18" s="65"/>
      <c r="M18" s="30"/>
      <c r="N18" s="30"/>
      <c r="O18" s="30"/>
      <c r="P18" s="30"/>
      <c r="Q18" s="30"/>
      <c r="R18" s="30"/>
      <c r="S18" s="30"/>
      <c r="T18" s="30"/>
    </row>
    <row r="19" spans="1:20" x14ac:dyDescent="0.2">
      <c r="A19" s="30"/>
      <c r="B19" s="31"/>
      <c r="C19" s="88"/>
      <c r="D19" s="55"/>
      <c r="E19" s="55"/>
      <c r="F19" s="55"/>
      <c r="G19" s="55"/>
      <c r="H19" s="55"/>
      <c r="I19" s="55"/>
      <c r="J19" s="55"/>
      <c r="K19" s="30"/>
      <c r="L19" s="65"/>
      <c r="M19" s="30"/>
      <c r="N19" s="30"/>
      <c r="O19" s="30"/>
      <c r="P19" s="30"/>
      <c r="Q19" s="30"/>
      <c r="R19" s="30"/>
      <c r="S19" s="30"/>
      <c r="T19" s="30"/>
    </row>
    <row r="20" spans="1:20" x14ac:dyDescent="0.2">
      <c r="A20" s="30"/>
      <c r="B20" s="31"/>
      <c r="C20" s="88"/>
      <c r="D20" s="55"/>
      <c r="E20" s="55"/>
      <c r="F20" s="55"/>
      <c r="G20" s="30"/>
      <c r="H20" s="55"/>
      <c r="I20" s="30"/>
      <c r="J20" s="55"/>
      <c r="K20" s="30"/>
      <c r="L20" s="65"/>
      <c r="M20" s="30"/>
      <c r="N20" s="30"/>
      <c r="O20" s="30"/>
      <c r="P20" s="30"/>
      <c r="Q20" s="30"/>
      <c r="R20" s="30"/>
      <c r="S20" s="30"/>
      <c r="T20" s="30"/>
    </row>
    <row r="21" spans="1:20" x14ac:dyDescent="0.2">
      <c r="A21" s="30"/>
      <c r="B21" s="31"/>
      <c r="C21" s="88"/>
      <c r="D21" s="55"/>
      <c r="E21" s="55"/>
      <c r="F21" s="55"/>
      <c r="G21" s="30"/>
      <c r="H21" s="55"/>
      <c r="I21" s="30"/>
      <c r="J21" s="55"/>
      <c r="K21" s="30"/>
      <c r="L21" s="65"/>
      <c r="M21" s="30"/>
      <c r="N21" s="30"/>
      <c r="O21" s="30"/>
      <c r="P21" s="30"/>
      <c r="Q21" s="30"/>
      <c r="R21" s="30"/>
      <c r="S21" s="30"/>
      <c r="T21" s="30"/>
    </row>
    <row r="22" spans="1:20" x14ac:dyDescent="0.2">
      <c r="A22" s="30"/>
      <c r="B22" s="31"/>
      <c r="C22" s="88"/>
      <c r="D22" s="55"/>
      <c r="E22" s="55"/>
      <c r="F22" s="55"/>
      <c r="G22" s="30"/>
      <c r="H22" s="55"/>
      <c r="I22" s="55"/>
      <c r="J22" s="55"/>
      <c r="K22" s="30"/>
      <c r="L22" s="65"/>
      <c r="M22" s="30"/>
      <c r="N22" s="30"/>
      <c r="O22" s="30"/>
      <c r="P22" s="30"/>
      <c r="Q22" s="30"/>
      <c r="R22" s="30"/>
      <c r="S22" s="30"/>
      <c r="T22" s="30"/>
    </row>
    <row r="23" spans="1:20" x14ac:dyDescent="0.2">
      <c r="A23" s="30"/>
      <c r="B23" s="30"/>
      <c r="C23" s="88"/>
      <c r="D23" s="55"/>
      <c r="E23" s="55"/>
      <c r="F23" s="55"/>
      <c r="G23" s="30"/>
      <c r="H23" s="55"/>
      <c r="I23" s="30"/>
      <c r="J23" s="55"/>
      <c r="K23" s="30"/>
      <c r="L23" s="65"/>
      <c r="M23" s="30"/>
      <c r="N23" s="30"/>
      <c r="O23" s="30"/>
      <c r="P23" s="30"/>
      <c r="Q23" s="30"/>
      <c r="R23" s="30"/>
      <c r="S23" s="30"/>
      <c r="T23" s="30"/>
    </row>
    <row r="24" spans="1:20" x14ac:dyDescent="0.2">
      <c r="A24" s="57"/>
      <c r="B24" s="30"/>
      <c r="C24" s="88"/>
      <c r="D24" s="55"/>
      <c r="E24" s="55"/>
      <c r="F24" s="55"/>
      <c r="G24" s="30"/>
      <c r="H24" s="55"/>
      <c r="I24" s="30"/>
      <c r="J24" s="55"/>
      <c r="K24" s="30"/>
      <c r="L24" s="65"/>
      <c r="M24" s="30"/>
      <c r="N24" s="30"/>
      <c r="O24" s="30"/>
      <c r="P24" s="30"/>
      <c r="Q24" s="30"/>
      <c r="R24" s="30"/>
      <c r="S24" s="30"/>
      <c r="T24" s="30"/>
    </row>
    <row r="25" spans="1:20" x14ac:dyDescent="0.2">
      <c r="A25" s="30"/>
      <c r="B25" s="30"/>
      <c r="C25" s="88"/>
      <c r="D25" s="55"/>
      <c r="E25" s="55"/>
      <c r="F25" s="55"/>
      <c r="G25" s="30"/>
      <c r="H25" s="55"/>
      <c r="I25" s="30"/>
      <c r="J25" s="55"/>
      <c r="K25" s="30"/>
      <c r="L25" s="65"/>
      <c r="M25" s="30"/>
      <c r="N25" s="30"/>
      <c r="O25" s="30"/>
      <c r="P25" s="30"/>
      <c r="Q25" s="30"/>
      <c r="R25" s="30"/>
      <c r="S25" s="30"/>
      <c r="T25" s="30"/>
    </row>
    <row r="26" spans="1:20" x14ac:dyDescent="0.2">
      <c r="A26" s="30"/>
      <c r="B26" s="30"/>
      <c r="C26" s="88"/>
      <c r="D26" s="55"/>
      <c r="E26" s="55"/>
      <c r="F26" s="55"/>
      <c r="G26" s="30"/>
      <c r="H26" s="55"/>
      <c r="I26" s="30"/>
      <c r="J26" s="55"/>
      <c r="K26" s="30"/>
      <c r="L26" s="65"/>
      <c r="M26" s="30"/>
      <c r="N26" s="30"/>
      <c r="O26" s="30"/>
      <c r="P26" s="30"/>
      <c r="Q26" s="30"/>
      <c r="R26" s="30"/>
      <c r="S26" s="30"/>
      <c r="T26" s="30"/>
    </row>
    <row r="27" spans="1:20" x14ac:dyDescent="0.2">
      <c r="A27" s="30"/>
      <c r="B27" s="31"/>
      <c r="C27" s="86"/>
      <c r="D27" s="55"/>
      <c r="E27" s="86"/>
      <c r="F27" s="55"/>
      <c r="G27" s="30"/>
      <c r="H27" s="55"/>
      <c r="I27" s="30"/>
      <c r="J27" s="55"/>
      <c r="K27" s="30"/>
      <c r="L27" s="65"/>
      <c r="M27" s="30"/>
      <c r="N27" s="30"/>
      <c r="O27" s="30"/>
      <c r="P27" s="30"/>
      <c r="Q27" s="30"/>
      <c r="R27" s="30"/>
      <c r="S27" s="30"/>
      <c r="T27" s="30"/>
    </row>
    <row r="28" spans="1:20" x14ac:dyDescent="0.2">
      <c r="A28" s="30"/>
      <c r="B28" s="31"/>
      <c r="C28" s="86"/>
      <c r="D28" s="55"/>
      <c r="E28" s="86"/>
      <c r="F28" s="55"/>
      <c r="G28" s="30"/>
      <c r="H28" s="55"/>
      <c r="I28" s="30"/>
      <c r="J28" s="55"/>
      <c r="K28" s="30"/>
      <c r="L28" s="65"/>
      <c r="M28" s="30"/>
      <c r="N28" s="30"/>
      <c r="O28" s="30"/>
      <c r="P28" s="30"/>
      <c r="Q28" s="30"/>
      <c r="R28" s="30"/>
      <c r="S28" s="30"/>
      <c r="T28" s="30"/>
    </row>
    <row r="29" spans="1:20" x14ac:dyDescent="0.2">
      <c r="A29" s="57"/>
      <c r="B29" s="30"/>
      <c r="C29" s="88"/>
      <c r="D29" s="55"/>
      <c r="E29" s="55"/>
      <c r="F29" s="55"/>
      <c r="G29" s="30"/>
      <c r="H29" s="55"/>
      <c r="I29" s="30"/>
      <c r="J29" s="55"/>
      <c r="K29" s="30"/>
      <c r="L29" s="65"/>
      <c r="M29" s="30"/>
      <c r="N29" s="30"/>
      <c r="O29" s="30"/>
      <c r="P29" s="30"/>
      <c r="Q29" s="30"/>
      <c r="R29" s="30"/>
      <c r="S29" s="30"/>
      <c r="T29" s="30"/>
    </row>
    <row r="30" spans="1:20" x14ac:dyDescent="0.2">
      <c r="A30" s="30"/>
      <c r="B30" s="30"/>
      <c r="C30" s="88"/>
      <c r="D30" s="55"/>
      <c r="E30" s="55"/>
      <c r="F30" s="55"/>
      <c r="G30" s="30"/>
      <c r="H30" s="55"/>
      <c r="I30" s="30"/>
      <c r="J30" s="55"/>
      <c r="K30" s="30"/>
      <c r="L30" s="65"/>
      <c r="M30" s="30"/>
      <c r="N30" s="30"/>
      <c r="O30" s="30"/>
      <c r="P30" s="30"/>
      <c r="Q30" s="30"/>
      <c r="R30" s="30"/>
      <c r="S30" s="30"/>
      <c r="T30" s="30"/>
    </row>
    <row r="31" spans="1:20" x14ac:dyDescent="0.2">
      <c r="A31" s="57"/>
      <c r="B31" s="30"/>
      <c r="C31" s="88"/>
      <c r="D31" s="56"/>
      <c r="E31" s="56"/>
      <c r="F31" s="56"/>
      <c r="G31" s="56"/>
      <c r="H31" s="56"/>
      <c r="I31" s="56"/>
      <c r="J31" s="56"/>
      <c r="K31" s="30"/>
      <c r="L31" s="65"/>
      <c r="M31" s="30"/>
      <c r="N31" s="30"/>
      <c r="O31" s="30"/>
      <c r="P31" s="30"/>
      <c r="Q31" s="30"/>
      <c r="R31" s="30"/>
      <c r="S31" s="30"/>
      <c r="T31" s="30"/>
    </row>
    <row r="32" spans="1:20" x14ac:dyDescent="0.2">
      <c r="A32" s="30"/>
      <c r="B32" s="30"/>
      <c r="C32" s="88"/>
      <c r="D32" s="55"/>
      <c r="E32" s="55"/>
      <c r="F32" s="55"/>
      <c r="G32" s="30"/>
      <c r="H32" s="55"/>
      <c r="I32" s="30"/>
      <c r="J32" s="55"/>
      <c r="K32" s="30"/>
      <c r="L32" s="65"/>
      <c r="M32" s="30"/>
      <c r="N32" s="30"/>
      <c r="O32" s="30"/>
      <c r="P32" s="30"/>
      <c r="Q32" s="30"/>
      <c r="R32" s="30"/>
      <c r="S32" s="30"/>
      <c r="T32" s="30"/>
    </row>
    <row r="33" spans="1:20" x14ac:dyDescent="0.2">
      <c r="A33" s="89"/>
      <c r="B33" s="89"/>
      <c r="C33" s="89"/>
      <c r="D33" s="89"/>
      <c r="E33" s="89"/>
      <c r="F33" s="89"/>
      <c r="G33" s="89"/>
      <c r="H33" s="89"/>
      <c r="I33" s="89"/>
      <c r="J33" s="89"/>
      <c r="K33" s="30"/>
      <c r="L33" s="65"/>
      <c r="M33" s="30"/>
      <c r="N33" s="30"/>
      <c r="O33" s="30"/>
      <c r="P33" s="30"/>
      <c r="Q33" s="30"/>
      <c r="R33" s="30"/>
      <c r="S33" s="30"/>
      <c r="T33" s="30"/>
    </row>
    <row r="34" spans="1:20" x14ac:dyDescent="0.2">
      <c r="A34" s="110"/>
      <c r="B34" s="110"/>
      <c r="C34" s="88"/>
      <c r="D34" s="55"/>
      <c r="E34" s="55"/>
      <c r="F34" s="55"/>
      <c r="G34" s="30"/>
      <c r="H34" s="55"/>
      <c r="I34" s="30"/>
      <c r="J34" s="55"/>
      <c r="K34" s="30"/>
      <c r="L34" s="65"/>
      <c r="M34" s="30"/>
      <c r="N34" s="30"/>
      <c r="O34" s="30"/>
      <c r="P34" s="30"/>
      <c r="Q34" s="30"/>
      <c r="R34" s="30"/>
      <c r="S34" s="30"/>
      <c r="T34" s="30"/>
    </row>
    <row r="35" spans="1:20" x14ac:dyDescent="0.2">
      <c r="A35" s="30"/>
      <c r="B35" s="30"/>
      <c r="C35" s="88"/>
      <c r="D35" s="55"/>
      <c r="E35" s="55"/>
      <c r="F35" s="55"/>
      <c r="G35" s="30"/>
      <c r="H35" s="55"/>
      <c r="I35" s="30"/>
      <c r="J35" s="55"/>
      <c r="K35" s="30"/>
      <c r="L35" s="65"/>
      <c r="M35" s="30"/>
      <c r="N35" s="30"/>
      <c r="O35" s="30"/>
      <c r="P35" s="30"/>
      <c r="Q35" s="30"/>
      <c r="R35" s="30"/>
      <c r="S35" s="30"/>
      <c r="T35" s="30"/>
    </row>
    <row r="36" spans="1:20" x14ac:dyDescent="0.2">
      <c r="A36" s="30"/>
      <c r="B36" s="31"/>
      <c r="C36" s="88"/>
      <c r="D36" s="55"/>
      <c r="E36" s="55"/>
      <c r="F36" s="55"/>
      <c r="G36" s="30"/>
      <c r="H36" s="55"/>
      <c r="I36" s="55"/>
      <c r="J36" s="55"/>
      <c r="K36" s="30"/>
      <c r="L36" s="65"/>
      <c r="M36" s="30"/>
      <c r="N36" s="30"/>
      <c r="O36" s="30"/>
      <c r="P36" s="30"/>
      <c r="Q36" s="30"/>
      <c r="R36" s="30"/>
      <c r="S36" s="30"/>
      <c r="T36" s="30"/>
    </row>
    <row r="37" spans="1:20" x14ac:dyDescent="0.2">
      <c r="A37" s="30"/>
      <c r="B37" s="31"/>
      <c r="C37" s="88"/>
      <c r="D37" s="55"/>
      <c r="E37" s="55"/>
      <c r="F37" s="55"/>
      <c r="G37" s="30"/>
      <c r="H37" s="55"/>
      <c r="I37" s="30"/>
      <c r="J37" s="55"/>
      <c r="K37" s="30"/>
      <c r="L37" s="65"/>
      <c r="M37" s="30"/>
      <c r="N37" s="30"/>
      <c r="O37" s="30"/>
      <c r="P37" s="30"/>
      <c r="Q37" s="30"/>
      <c r="R37" s="30"/>
      <c r="S37" s="30"/>
      <c r="T37" s="30"/>
    </row>
    <row r="38" spans="1:20" x14ac:dyDescent="0.2">
      <c r="A38" s="30"/>
      <c r="B38" s="31"/>
      <c r="C38" s="88"/>
      <c r="D38" s="55"/>
      <c r="E38" s="55"/>
      <c r="F38" s="55"/>
      <c r="G38" s="30"/>
      <c r="H38" s="55"/>
      <c r="I38" s="30"/>
      <c r="J38" s="55"/>
      <c r="K38" s="30"/>
      <c r="L38" s="65"/>
      <c r="M38" s="30"/>
      <c r="N38" s="30"/>
      <c r="O38" s="30"/>
      <c r="P38" s="30"/>
      <c r="Q38" s="30"/>
      <c r="R38" s="30"/>
      <c r="S38" s="30"/>
      <c r="T38" s="30"/>
    </row>
    <row r="39" spans="1:20" x14ac:dyDescent="0.2">
      <c r="A39" s="30"/>
      <c r="B39" s="31"/>
      <c r="C39" s="88"/>
      <c r="D39" s="55"/>
      <c r="E39" s="55"/>
      <c r="F39" s="55"/>
      <c r="G39" s="30"/>
      <c r="H39" s="55"/>
      <c r="I39" s="30"/>
      <c r="J39" s="55"/>
      <c r="K39" s="30"/>
      <c r="L39" s="65"/>
      <c r="M39" s="30"/>
      <c r="N39" s="30"/>
      <c r="O39" s="30"/>
      <c r="P39" s="30"/>
      <c r="Q39" s="30"/>
      <c r="R39" s="30"/>
      <c r="S39" s="30"/>
      <c r="T39" s="30"/>
    </row>
    <row r="40" spans="1:20" x14ac:dyDescent="0.2">
      <c r="A40" s="30"/>
      <c r="B40" s="31"/>
      <c r="C40" s="88"/>
      <c r="D40" s="55"/>
      <c r="E40" s="55"/>
      <c r="F40" s="55"/>
      <c r="G40" s="30"/>
      <c r="H40" s="55"/>
      <c r="I40" s="30"/>
      <c r="J40" s="55"/>
      <c r="K40" s="30"/>
      <c r="L40" s="65"/>
      <c r="M40" s="30"/>
      <c r="N40" s="30"/>
      <c r="O40" s="30"/>
      <c r="P40" s="30"/>
      <c r="Q40" s="30"/>
      <c r="R40" s="30"/>
      <c r="S40" s="30"/>
      <c r="T40" s="30"/>
    </row>
    <row r="41" spans="1:20" x14ac:dyDescent="0.2">
      <c r="A41" s="30"/>
      <c r="B41" s="30"/>
      <c r="C41" s="88"/>
      <c r="D41" s="55"/>
      <c r="E41" s="55"/>
      <c r="F41" s="55"/>
      <c r="G41" s="30"/>
      <c r="H41" s="55"/>
      <c r="I41" s="30"/>
      <c r="J41" s="55"/>
      <c r="K41" s="30"/>
      <c r="L41" s="65"/>
      <c r="M41" s="30"/>
      <c r="N41" s="30"/>
      <c r="O41" s="30"/>
      <c r="P41" s="30"/>
      <c r="Q41" s="30"/>
      <c r="R41" s="30"/>
      <c r="S41" s="30"/>
      <c r="T41" s="30"/>
    </row>
    <row r="42" spans="1:20" x14ac:dyDescent="0.2">
      <c r="A42" s="57"/>
      <c r="B42" s="30"/>
      <c r="C42" s="88"/>
      <c r="D42" s="55"/>
      <c r="E42" s="55"/>
      <c r="F42" s="55"/>
      <c r="G42" s="30"/>
      <c r="H42" s="55"/>
      <c r="I42" s="30"/>
      <c r="J42" s="55"/>
      <c r="K42" s="30"/>
      <c r="L42" s="65"/>
      <c r="M42" s="30"/>
      <c r="N42" s="30"/>
      <c r="O42" s="30"/>
      <c r="P42" s="30"/>
      <c r="Q42" s="30"/>
      <c r="R42" s="30"/>
      <c r="S42" s="30"/>
      <c r="T42" s="30"/>
    </row>
    <row r="43" spans="1:20" x14ac:dyDescent="0.2">
      <c r="A43" s="30"/>
      <c r="B43" s="30"/>
      <c r="C43" s="88"/>
      <c r="D43" s="55"/>
      <c r="E43" s="55"/>
      <c r="F43" s="55"/>
      <c r="G43" s="30"/>
      <c r="H43" s="55"/>
      <c r="I43" s="30"/>
      <c r="J43" s="55"/>
      <c r="K43" s="30"/>
      <c r="L43" s="65"/>
      <c r="M43" s="30"/>
      <c r="N43" s="30"/>
      <c r="O43" s="30"/>
      <c r="P43" s="30"/>
      <c r="Q43" s="30"/>
      <c r="R43" s="30"/>
      <c r="S43" s="30"/>
      <c r="T43" s="30"/>
    </row>
    <row r="44" spans="1:20" x14ac:dyDescent="0.2">
      <c r="A44" s="31"/>
      <c r="B44" s="30"/>
      <c r="C44" s="88"/>
      <c r="D44" s="55"/>
      <c r="E44" s="55"/>
      <c r="F44" s="55"/>
      <c r="G44" s="30"/>
      <c r="H44" s="55"/>
      <c r="I44" s="30"/>
      <c r="J44" s="55"/>
      <c r="K44" s="30"/>
      <c r="L44" s="65"/>
      <c r="M44" s="30"/>
      <c r="N44" s="30"/>
      <c r="O44" s="30"/>
      <c r="P44" s="30"/>
      <c r="Q44" s="30"/>
      <c r="R44" s="30"/>
      <c r="S44" s="30"/>
      <c r="T44" s="30"/>
    </row>
    <row r="45" spans="1:20" x14ac:dyDescent="0.2">
      <c r="A45" s="30"/>
      <c r="B45" s="30"/>
      <c r="C45" s="88"/>
      <c r="D45" s="55"/>
      <c r="E45" s="55"/>
      <c r="F45" s="55"/>
      <c r="G45" s="30"/>
      <c r="H45" s="55"/>
      <c r="I45" s="30"/>
      <c r="J45" s="55"/>
      <c r="K45" s="30"/>
      <c r="L45" s="65"/>
      <c r="M45" s="30"/>
      <c r="N45" s="30"/>
      <c r="O45" s="30"/>
      <c r="P45" s="30"/>
      <c r="Q45" s="30"/>
      <c r="R45" s="30"/>
      <c r="S45" s="30"/>
      <c r="T45" s="30"/>
    </row>
    <row r="46" spans="1:20" x14ac:dyDescent="0.2">
      <c r="A46" s="57"/>
      <c r="B46" s="30"/>
      <c r="C46" s="88"/>
      <c r="D46" s="55"/>
      <c r="E46" s="55"/>
      <c r="F46" s="55"/>
      <c r="G46" s="30"/>
      <c r="H46" s="55"/>
      <c r="I46" s="30"/>
      <c r="J46" s="55"/>
      <c r="K46" s="30"/>
      <c r="L46" s="65"/>
      <c r="M46" s="30"/>
      <c r="N46" s="30"/>
      <c r="O46" s="30"/>
      <c r="P46" s="30"/>
      <c r="Q46" s="30"/>
      <c r="R46" s="30"/>
      <c r="S46" s="30"/>
      <c r="T46" s="30"/>
    </row>
    <row r="47" spans="1:20" x14ac:dyDescent="0.2">
      <c r="A47" s="30"/>
      <c r="B47" s="30"/>
      <c r="C47" s="88"/>
      <c r="D47" s="55"/>
      <c r="E47" s="55"/>
      <c r="F47" s="55"/>
      <c r="G47" s="30"/>
      <c r="H47" s="55"/>
      <c r="I47" s="30"/>
      <c r="J47" s="55"/>
      <c r="K47" s="30"/>
      <c r="L47" s="65"/>
      <c r="M47" s="30"/>
      <c r="N47" s="30"/>
      <c r="O47" s="30"/>
      <c r="P47" s="30"/>
      <c r="Q47" s="30"/>
      <c r="R47" s="30"/>
      <c r="S47" s="30"/>
      <c r="T47" s="30"/>
    </row>
    <row r="48" spans="1:20" x14ac:dyDescent="0.2">
      <c r="A48" s="110"/>
      <c r="B48" s="110"/>
      <c r="C48" s="88"/>
      <c r="D48" s="55"/>
      <c r="E48" s="55"/>
      <c r="F48" s="55"/>
      <c r="G48" s="30"/>
      <c r="H48" s="55"/>
      <c r="I48" s="30"/>
      <c r="J48" s="55"/>
      <c r="K48" s="30"/>
      <c r="L48" s="65"/>
      <c r="M48" s="30"/>
      <c r="N48" s="30"/>
      <c r="O48" s="30"/>
      <c r="P48" s="30"/>
      <c r="Q48" s="30"/>
      <c r="R48" s="30"/>
      <c r="S48" s="30"/>
      <c r="T48" s="30"/>
    </row>
    <row r="49" spans="1:20" x14ac:dyDescent="0.2">
      <c r="A49" s="30"/>
      <c r="B49" s="31"/>
      <c r="C49" s="86"/>
      <c r="D49" s="55"/>
      <c r="E49" s="86"/>
      <c r="F49" s="55"/>
      <c r="G49" s="30"/>
      <c r="H49" s="55"/>
      <c r="I49" s="30"/>
      <c r="J49" s="55"/>
      <c r="K49" s="30"/>
      <c r="L49" s="65"/>
      <c r="M49" s="30"/>
      <c r="N49" s="30"/>
      <c r="O49" s="30"/>
      <c r="P49" s="30"/>
      <c r="Q49" s="30"/>
      <c r="R49" s="30"/>
      <c r="S49" s="30"/>
      <c r="T49" s="30"/>
    </row>
    <row r="50" spans="1:20" x14ac:dyDescent="0.2">
      <c r="A50" s="30"/>
      <c r="B50" s="31"/>
      <c r="C50" s="86"/>
      <c r="D50" s="55"/>
      <c r="E50" s="86"/>
      <c r="F50" s="55"/>
      <c r="G50" s="30"/>
      <c r="H50" s="55"/>
      <c r="I50" s="30"/>
      <c r="J50" s="55"/>
      <c r="K50" s="30"/>
      <c r="L50" s="65"/>
      <c r="M50" s="30"/>
      <c r="N50" s="30"/>
      <c r="O50" s="30"/>
      <c r="P50" s="30"/>
      <c r="Q50" s="30"/>
      <c r="R50" s="30"/>
      <c r="S50" s="30"/>
      <c r="T50" s="30"/>
    </row>
    <row r="51" spans="1:20" x14ac:dyDescent="0.2">
      <c r="A51" s="30"/>
      <c r="B51" s="30"/>
      <c r="C51" s="88"/>
      <c r="D51" s="55"/>
      <c r="E51" s="55"/>
      <c r="F51" s="55"/>
      <c r="G51" s="30"/>
      <c r="H51" s="55"/>
      <c r="I51" s="30"/>
      <c r="J51" s="55"/>
      <c r="K51" s="30"/>
      <c r="L51" s="65"/>
      <c r="M51" s="30"/>
      <c r="N51" s="30"/>
      <c r="O51" s="30"/>
      <c r="P51" s="30"/>
      <c r="Q51" s="30"/>
      <c r="R51" s="30"/>
      <c r="S51" s="30"/>
      <c r="T51" s="30"/>
    </row>
    <row r="52" spans="1:20" x14ac:dyDescent="0.2">
      <c r="A52" s="57"/>
      <c r="B52" s="30"/>
      <c r="C52" s="88"/>
      <c r="D52" s="55"/>
      <c r="E52" s="55"/>
      <c r="F52" s="55"/>
      <c r="G52" s="30"/>
      <c r="H52" s="55"/>
      <c r="I52" s="30"/>
      <c r="J52" s="55"/>
      <c r="K52" s="30"/>
      <c r="L52" s="65"/>
      <c r="M52" s="30"/>
      <c r="N52" s="30"/>
      <c r="O52" s="30"/>
      <c r="P52" s="30"/>
      <c r="Q52" s="30"/>
      <c r="R52" s="30"/>
      <c r="S52" s="30"/>
      <c r="T52" s="30"/>
    </row>
    <row r="53" spans="1:20" x14ac:dyDescent="0.2">
      <c r="A53" s="30"/>
      <c r="B53" s="30"/>
      <c r="C53" s="88"/>
      <c r="D53" s="55"/>
      <c r="E53" s="55"/>
      <c r="F53" s="55"/>
      <c r="G53" s="30"/>
      <c r="H53" s="55"/>
      <c r="I53" s="30"/>
      <c r="J53" s="55"/>
      <c r="K53" s="30"/>
      <c r="L53" s="65"/>
      <c r="M53" s="30"/>
      <c r="N53" s="30"/>
      <c r="O53" s="30"/>
      <c r="P53" s="30"/>
      <c r="Q53" s="30"/>
      <c r="R53" s="30"/>
      <c r="S53" s="30"/>
      <c r="T53" s="30"/>
    </row>
    <row r="54" spans="1:20" x14ac:dyDescent="0.2">
      <c r="A54" s="57"/>
      <c r="B54" s="30"/>
      <c r="C54" s="88"/>
      <c r="D54" s="56"/>
      <c r="E54" s="56"/>
      <c r="F54" s="56"/>
      <c r="G54" s="56"/>
      <c r="H54" s="56"/>
      <c r="I54" s="56"/>
      <c r="J54" s="56"/>
      <c r="K54" s="30"/>
      <c r="L54" s="65"/>
      <c r="M54" s="30"/>
      <c r="N54" s="30"/>
      <c r="O54" s="30"/>
      <c r="P54" s="30"/>
      <c r="Q54" s="30"/>
      <c r="R54" s="30"/>
      <c r="S54" s="30"/>
      <c r="T54" s="30"/>
    </row>
    <row r="55" spans="1:20" x14ac:dyDescent="0.2">
      <c r="A55" s="30"/>
      <c r="B55" s="30"/>
      <c r="C55" s="86"/>
      <c r="D55" s="86"/>
      <c r="E55" s="86"/>
      <c r="F55" s="86"/>
      <c r="G55" s="30"/>
      <c r="H55" s="30"/>
      <c r="I55" s="30"/>
      <c r="J55" s="30"/>
      <c r="K55" s="30"/>
      <c r="L55" s="65"/>
      <c r="M55" s="30"/>
      <c r="N55" s="30"/>
      <c r="O55" s="30"/>
      <c r="P55" s="30"/>
      <c r="Q55" s="30"/>
      <c r="R55" s="30"/>
      <c r="S55" s="30"/>
      <c r="T55" s="30"/>
    </row>
    <row r="56" spans="1:20" x14ac:dyDescent="0.2">
      <c r="A56" s="30"/>
      <c r="B56" s="30"/>
      <c r="C56" s="86"/>
      <c r="D56" s="86"/>
      <c r="E56" s="86"/>
      <c r="F56" s="86"/>
      <c r="G56" s="30"/>
      <c r="H56" s="30"/>
      <c r="I56" s="30"/>
      <c r="J56" s="30"/>
      <c r="K56" s="30"/>
      <c r="L56" s="65"/>
      <c r="M56" s="30"/>
      <c r="N56" s="30"/>
      <c r="O56" s="30"/>
      <c r="P56" s="30"/>
      <c r="Q56" s="30"/>
      <c r="R56" s="30"/>
      <c r="S56" s="30"/>
      <c r="T56" s="30"/>
    </row>
    <row r="57" spans="1:20" x14ac:dyDescent="0.2">
      <c r="B57" s="35"/>
      <c r="C57" s="36"/>
      <c r="D57" s="36"/>
      <c r="E57" s="36"/>
      <c r="F57" s="36"/>
      <c r="G57" s="36"/>
      <c r="H57" s="36"/>
      <c r="I57" s="36"/>
      <c r="J57" s="36"/>
      <c r="L57" s="65"/>
      <c r="M57" s="30"/>
      <c r="N57" s="30"/>
      <c r="O57" s="30"/>
      <c r="P57" s="30"/>
      <c r="Q57" s="30"/>
      <c r="R57" s="30"/>
      <c r="S57" s="30"/>
    </row>
  </sheetData>
  <mergeCells count="7">
    <mergeCell ref="A1:J1"/>
    <mergeCell ref="A2:J2"/>
    <mergeCell ref="A6:J8"/>
    <mergeCell ref="A48:B48"/>
    <mergeCell ref="A34:B34"/>
    <mergeCell ref="A12:J12"/>
    <mergeCell ref="A13:J13"/>
  </mergeCells>
  <printOptions horizontalCentered="1"/>
  <pageMargins left="0.75" right="0.75" top="1" bottom="1" header="0.5" footer="0.5"/>
  <pageSetup fitToWidth="0" fitToHeight="2" orientation="landscape"/>
  <headerFooter alignWithMargins="0"/>
  <rowBreaks count="1" manualBreakCount="1">
    <brk id="32"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90" zoomScaleNormal="90" workbookViewId="0">
      <selection sqref="A1:I1"/>
    </sheetView>
  </sheetViews>
  <sheetFormatPr defaultColWidth="9" defaultRowHeight="15" x14ac:dyDescent="0.25"/>
  <cols>
    <col min="1" max="1" width="2" style="2" customWidth="1"/>
    <col min="2" max="2" width="2.140625" style="2" customWidth="1"/>
    <col min="3" max="3" width="39.5703125" style="2" customWidth="1"/>
    <col min="4" max="4" width="2.140625" style="2" customWidth="1"/>
    <col min="5" max="5" width="12.28515625" style="2" customWidth="1"/>
    <col min="6" max="6" width="2.28515625" style="2" customWidth="1"/>
    <col min="7" max="7" width="12.28515625" style="2" customWidth="1"/>
    <col min="8" max="8" width="2.42578125" style="2" customWidth="1"/>
    <col min="9" max="9" width="12.28515625" style="2" customWidth="1"/>
    <col min="10" max="10" width="2" style="2" customWidth="1"/>
    <col min="11" max="13" width="9" style="2"/>
    <col min="14" max="14" width="17.28515625" style="2" customWidth="1"/>
    <col min="15" max="16384" width="9" style="2"/>
  </cols>
  <sheetData>
    <row r="1" spans="1:15" x14ac:dyDescent="0.25">
      <c r="A1" s="109" t="s">
        <v>103</v>
      </c>
      <c r="B1" s="109"/>
      <c r="C1" s="109"/>
      <c r="D1" s="109"/>
      <c r="E1" s="109"/>
      <c r="F1" s="109"/>
      <c r="G1" s="109"/>
      <c r="H1" s="109"/>
      <c r="I1" s="109"/>
    </row>
    <row r="2" spans="1:15" x14ac:dyDescent="0.25">
      <c r="A2" s="109" t="s">
        <v>88</v>
      </c>
      <c r="B2" s="109"/>
      <c r="C2" s="109"/>
      <c r="D2" s="109"/>
      <c r="E2" s="109"/>
      <c r="F2" s="109"/>
      <c r="G2" s="109"/>
      <c r="H2" s="109"/>
      <c r="I2" s="109"/>
    </row>
    <row r="4" spans="1:15" x14ac:dyDescent="0.25">
      <c r="A4" s="74" t="s">
        <v>102</v>
      </c>
      <c r="B4" s="75"/>
      <c r="C4" s="75"/>
      <c r="D4" s="75"/>
      <c r="E4" s="75"/>
      <c r="F4" s="75"/>
    </row>
    <row r="6" spans="1:15" ht="14.45" customHeight="1" x14ac:dyDescent="0.25">
      <c r="A6" s="101" t="s">
        <v>95</v>
      </c>
      <c r="B6" s="101"/>
      <c r="C6" s="101"/>
      <c r="D6" s="101"/>
      <c r="E6" s="101"/>
      <c r="F6" s="101"/>
      <c r="G6" s="101"/>
      <c r="H6" s="101"/>
      <c r="I6" s="101"/>
    </row>
    <row r="7" spans="1:15" x14ac:dyDescent="0.25">
      <c r="A7" s="101"/>
      <c r="B7" s="101"/>
      <c r="C7" s="101"/>
      <c r="D7" s="101"/>
      <c r="E7" s="101"/>
      <c r="F7" s="101"/>
      <c r="G7" s="101"/>
      <c r="H7" s="101"/>
      <c r="I7" s="101"/>
    </row>
    <row r="8" spans="1:15" x14ac:dyDescent="0.25">
      <c r="A8" s="101"/>
      <c r="B8" s="101"/>
      <c r="C8" s="101"/>
      <c r="D8" s="101"/>
      <c r="E8" s="101"/>
      <c r="F8" s="101"/>
      <c r="G8" s="101"/>
      <c r="H8" s="101"/>
      <c r="I8" s="101"/>
    </row>
    <row r="9" spans="1:15" x14ac:dyDescent="0.25">
      <c r="A9" s="101"/>
      <c r="B9" s="101"/>
      <c r="C9" s="101"/>
      <c r="D9" s="101"/>
      <c r="E9" s="101"/>
      <c r="F9" s="101"/>
      <c r="G9" s="101"/>
      <c r="H9" s="101"/>
      <c r="I9" s="101"/>
    </row>
    <row r="11" spans="1:15" x14ac:dyDescent="0.25">
      <c r="A11" s="48" t="s">
        <v>78</v>
      </c>
    </row>
    <row r="12" spans="1:15" x14ac:dyDescent="0.25">
      <c r="A12" s="111" t="str">
        <f>'Budget Planning Document'!$A$13</f>
        <v>WINE TO END WHINING, INC.</v>
      </c>
      <c r="B12" s="111"/>
      <c r="C12" s="111"/>
      <c r="D12" s="111"/>
      <c r="E12" s="111"/>
      <c r="F12" s="111"/>
      <c r="G12" s="111"/>
      <c r="H12" s="111"/>
      <c r="I12" s="111"/>
    </row>
    <row r="13" spans="1:15" x14ac:dyDescent="0.25">
      <c r="A13" s="111" t="s">
        <v>89</v>
      </c>
      <c r="B13" s="111"/>
      <c r="C13" s="111"/>
      <c r="D13" s="111"/>
      <c r="E13" s="111"/>
      <c r="F13" s="111"/>
      <c r="G13" s="111"/>
      <c r="H13" s="111"/>
      <c r="I13" s="111"/>
    </row>
    <row r="15" spans="1:15" x14ac:dyDescent="0.25">
      <c r="A15" s="34"/>
      <c r="B15" s="34"/>
      <c r="C15" s="33"/>
      <c r="D15" s="33"/>
      <c r="E15" s="70" t="s">
        <v>60</v>
      </c>
      <c r="F15" s="54"/>
      <c r="G15" s="54" t="s">
        <v>61</v>
      </c>
      <c r="H15" s="54"/>
      <c r="I15" s="54" t="s">
        <v>62</v>
      </c>
    </row>
    <row r="16" spans="1:15" x14ac:dyDescent="0.25">
      <c r="A16" s="76"/>
      <c r="B16" s="77"/>
      <c r="C16" s="77"/>
      <c r="D16" s="77"/>
      <c r="E16" s="78"/>
      <c r="F16" s="78"/>
      <c r="G16" s="78"/>
      <c r="H16" s="78"/>
      <c r="I16" s="78"/>
      <c r="J16" s="77"/>
      <c r="K16" s="79"/>
      <c r="L16" s="77"/>
      <c r="M16" s="77"/>
      <c r="N16" s="77"/>
      <c r="O16" s="77"/>
    </row>
    <row r="17" spans="1:15" x14ac:dyDescent="0.25">
      <c r="A17" s="77"/>
      <c r="B17" s="77"/>
      <c r="C17" s="77"/>
      <c r="D17" s="77"/>
      <c r="E17" s="80"/>
      <c r="F17" s="80"/>
      <c r="G17" s="80"/>
      <c r="H17" s="80"/>
      <c r="I17" s="80"/>
      <c r="J17" s="77"/>
      <c r="K17" s="77"/>
      <c r="L17" s="77"/>
      <c r="M17" s="77"/>
      <c r="N17" s="77"/>
      <c r="O17" s="77"/>
    </row>
    <row r="18" spans="1:15" x14ac:dyDescent="0.25">
      <c r="A18" s="77"/>
      <c r="B18" s="77"/>
      <c r="C18" s="77"/>
      <c r="D18" s="77"/>
      <c r="E18" s="78"/>
      <c r="F18" s="78"/>
      <c r="G18" s="78"/>
      <c r="H18" s="78"/>
      <c r="I18" s="78"/>
      <c r="J18" s="77"/>
      <c r="K18" s="77"/>
      <c r="L18" s="77"/>
      <c r="M18" s="77"/>
      <c r="N18" s="77"/>
      <c r="O18" s="77"/>
    </row>
    <row r="19" spans="1:15" x14ac:dyDescent="0.25">
      <c r="A19" s="77"/>
      <c r="B19" s="77"/>
      <c r="C19" s="77"/>
      <c r="D19" s="77"/>
      <c r="E19" s="78"/>
      <c r="F19" s="78"/>
      <c r="G19" s="78"/>
      <c r="H19" s="78"/>
      <c r="I19" s="78"/>
      <c r="J19" s="77"/>
      <c r="K19" s="77"/>
      <c r="L19" s="77"/>
      <c r="M19" s="77"/>
      <c r="N19" s="77"/>
      <c r="O19" s="77"/>
    </row>
    <row r="20" spans="1:15" x14ac:dyDescent="0.25">
      <c r="A20" s="77"/>
      <c r="B20" s="77"/>
      <c r="C20" s="31"/>
      <c r="D20" s="77"/>
      <c r="E20" s="78"/>
      <c r="F20" s="78"/>
      <c r="G20" s="78"/>
      <c r="H20" s="78"/>
      <c r="I20" s="78"/>
      <c r="J20" s="77"/>
      <c r="K20" s="77"/>
      <c r="L20" s="77"/>
      <c r="M20" s="77"/>
      <c r="N20" s="77"/>
      <c r="O20" s="77"/>
    </row>
    <row r="21" spans="1:15" x14ac:dyDescent="0.25">
      <c r="A21" s="77"/>
      <c r="B21" s="77"/>
      <c r="C21" s="31"/>
      <c r="D21" s="77"/>
      <c r="E21" s="78"/>
      <c r="F21" s="78"/>
      <c r="G21" s="78"/>
      <c r="H21" s="78"/>
      <c r="I21" s="78"/>
      <c r="J21" s="77"/>
      <c r="K21" s="77"/>
      <c r="L21" s="77"/>
      <c r="M21" s="77"/>
      <c r="N21" s="77"/>
      <c r="O21" s="77"/>
    </row>
    <row r="22" spans="1:15" x14ac:dyDescent="0.25">
      <c r="A22" s="77"/>
      <c r="B22" s="77"/>
      <c r="C22" s="31"/>
      <c r="D22" s="77"/>
      <c r="E22" s="78"/>
      <c r="F22" s="78"/>
      <c r="G22" s="78"/>
      <c r="H22" s="78"/>
      <c r="I22" s="78"/>
      <c r="J22" s="77"/>
      <c r="K22" s="77"/>
      <c r="L22" s="77"/>
      <c r="M22" s="77"/>
      <c r="N22" s="77"/>
      <c r="O22" s="77"/>
    </row>
    <row r="23" spans="1:15" x14ac:dyDescent="0.25">
      <c r="A23" s="77"/>
      <c r="B23" s="77"/>
      <c r="C23" s="31"/>
      <c r="D23" s="77"/>
      <c r="E23" s="78"/>
      <c r="F23" s="78"/>
      <c r="G23" s="78"/>
      <c r="H23" s="78"/>
      <c r="I23" s="78"/>
      <c r="J23" s="77"/>
      <c r="K23" s="77"/>
      <c r="L23" s="77"/>
      <c r="M23" s="77"/>
      <c r="N23" s="77"/>
      <c r="O23" s="77"/>
    </row>
    <row r="24" spans="1:15" x14ac:dyDescent="0.25">
      <c r="A24" s="77"/>
      <c r="B24" s="77"/>
      <c r="C24" s="31"/>
      <c r="D24" s="77"/>
      <c r="E24" s="78"/>
      <c r="F24" s="78"/>
      <c r="G24" s="78"/>
      <c r="H24" s="78"/>
      <c r="I24" s="78"/>
      <c r="J24" s="77"/>
      <c r="K24" s="77"/>
      <c r="L24" s="77"/>
      <c r="M24" s="77"/>
      <c r="N24" s="77"/>
      <c r="O24" s="77"/>
    </row>
    <row r="25" spans="1:15" x14ac:dyDescent="0.25">
      <c r="A25" s="77"/>
      <c r="B25" s="77"/>
      <c r="C25" s="31"/>
      <c r="D25" s="77"/>
      <c r="E25" s="78"/>
      <c r="F25" s="78"/>
      <c r="G25" s="78"/>
      <c r="H25" s="78"/>
      <c r="I25" s="78"/>
      <c r="J25" s="77"/>
      <c r="K25" s="77"/>
      <c r="L25" s="77"/>
      <c r="M25" s="77"/>
      <c r="N25" s="77"/>
      <c r="O25" s="77"/>
    </row>
    <row r="26" spans="1:15" x14ac:dyDescent="0.25">
      <c r="A26" s="77"/>
      <c r="B26" s="77"/>
      <c r="C26" s="31"/>
      <c r="D26" s="77"/>
      <c r="E26" s="78"/>
      <c r="F26" s="78"/>
      <c r="G26" s="78"/>
      <c r="H26" s="78"/>
      <c r="I26" s="78"/>
      <c r="J26" s="77"/>
      <c r="K26" s="77"/>
      <c r="L26" s="77"/>
      <c r="M26" s="77"/>
      <c r="N26" s="77"/>
      <c r="O26" s="77"/>
    </row>
    <row r="27" spans="1:15" x14ac:dyDescent="0.25">
      <c r="A27" s="77"/>
      <c r="B27" s="77"/>
      <c r="C27" s="77"/>
      <c r="D27" s="77"/>
      <c r="E27" s="78"/>
      <c r="F27" s="78"/>
      <c r="G27" s="78"/>
      <c r="H27" s="78"/>
      <c r="I27" s="78"/>
      <c r="J27" s="77"/>
      <c r="K27" s="77"/>
      <c r="L27" s="77"/>
      <c r="M27" s="77"/>
      <c r="N27" s="77"/>
      <c r="O27" s="77"/>
    </row>
    <row r="28" spans="1:15" x14ac:dyDescent="0.25">
      <c r="A28" s="77"/>
      <c r="B28" s="77"/>
      <c r="C28" s="77"/>
      <c r="D28" s="77"/>
      <c r="E28" s="78"/>
      <c r="F28" s="78"/>
      <c r="G28" s="78"/>
      <c r="H28" s="78"/>
      <c r="I28" s="78"/>
      <c r="J28" s="77"/>
      <c r="K28" s="77"/>
      <c r="L28" s="77"/>
      <c r="M28" s="77"/>
      <c r="N28" s="77"/>
      <c r="O28" s="77"/>
    </row>
    <row r="29" spans="1:15" x14ac:dyDescent="0.25">
      <c r="A29" s="76"/>
      <c r="B29" s="77"/>
      <c r="C29" s="77"/>
      <c r="D29" s="77"/>
      <c r="E29" s="80"/>
      <c r="F29" s="80"/>
      <c r="G29" s="80"/>
      <c r="H29" s="80"/>
      <c r="I29" s="80"/>
      <c r="J29" s="77"/>
      <c r="K29" s="77"/>
      <c r="L29" s="77"/>
      <c r="M29" s="77"/>
      <c r="N29" s="77"/>
      <c r="O29" s="77"/>
    </row>
    <row r="30" spans="1:15" x14ac:dyDescent="0.25">
      <c r="A30" s="77"/>
      <c r="B30" s="77"/>
      <c r="C30" s="77"/>
      <c r="D30" s="77"/>
      <c r="E30" s="80"/>
      <c r="F30" s="80"/>
      <c r="G30" s="80"/>
      <c r="H30" s="80"/>
      <c r="I30" s="80"/>
      <c r="J30" s="77"/>
      <c r="K30" s="77"/>
      <c r="L30" s="77"/>
      <c r="M30" s="77"/>
      <c r="N30" s="77"/>
      <c r="O30" s="77"/>
    </row>
    <row r="31" spans="1:15" x14ac:dyDescent="0.25">
      <c r="A31" s="76"/>
      <c r="B31" s="77"/>
      <c r="C31" s="77"/>
      <c r="D31" s="77"/>
      <c r="E31" s="77"/>
      <c r="F31" s="77"/>
      <c r="G31" s="77"/>
      <c r="H31" s="77"/>
      <c r="I31" s="77"/>
      <c r="J31" s="77"/>
      <c r="K31" s="77"/>
      <c r="L31" s="77"/>
      <c r="M31" s="77"/>
      <c r="N31" s="77"/>
      <c r="O31" s="77"/>
    </row>
    <row r="32" spans="1:15" x14ac:dyDescent="0.25">
      <c r="A32" s="76"/>
      <c r="B32" s="77"/>
      <c r="C32" s="77"/>
      <c r="D32" s="77"/>
      <c r="E32" s="80"/>
      <c r="F32" s="80"/>
      <c r="G32" s="80"/>
      <c r="H32" s="80"/>
      <c r="I32" s="80"/>
      <c r="J32" s="77"/>
      <c r="K32" s="77"/>
      <c r="L32" s="77"/>
      <c r="M32" s="77"/>
      <c r="N32" s="77"/>
      <c r="O32" s="77"/>
    </row>
    <row r="33" spans="1:15" x14ac:dyDescent="0.25">
      <c r="A33" s="76"/>
      <c r="B33" s="77"/>
      <c r="C33" s="77"/>
      <c r="D33" s="77"/>
      <c r="E33" s="80"/>
      <c r="F33" s="80"/>
      <c r="G33" s="80"/>
      <c r="H33" s="80"/>
      <c r="I33" s="80"/>
      <c r="J33" s="77"/>
      <c r="K33" s="77"/>
      <c r="L33" s="77"/>
      <c r="M33" s="77"/>
      <c r="N33" s="77"/>
      <c r="O33" s="77"/>
    </row>
    <row r="34" spans="1:15" x14ac:dyDescent="0.25">
      <c r="A34" s="77"/>
      <c r="B34" s="77"/>
      <c r="C34" s="77"/>
      <c r="D34" s="77"/>
      <c r="E34" s="80"/>
      <c r="F34" s="80"/>
      <c r="G34" s="80"/>
      <c r="H34" s="80"/>
      <c r="I34" s="80"/>
      <c r="J34" s="77"/>
      <c r="K34" s="77"/>
      <c r="L34" s="77"/>
      <c r="M34" s="77"/>
      <c r="N34" s="77"/>
      <c r="O34" s="77"/>
    </row>
    <row r="35" spans="1:15" x14ac:dyDescent="0.25">
      <c r="A35" s="76"/>
      <c r="B35" s="77"/>
      <c r="C35" s="77"/>
      <c r="D35" s="77"/>
      <c r="E35" s="80"/>
      <c r="F35" s="80"/>
      <c r="G35" s="80"/>
      <c r="H35" s="80"/>
      <c r="I35" s="80"/>
      <c r="J35" s="77"/>
      <c r="K35" s="77"/>
      <c r="L35" s="77"/>
      <c r="M35" s="77"/>
      <c r="N35" s="77"/>
      <c r="O35" s="77"/>
    </row>
    <row r="36" spans="1:15" x14ac:dyDescent="0.25">
      <c r="A36" s="77"/>
      <c r="B36" s="77"/>
      <c r="C36" s="77"/>
      <c r="D36" s="77"/>
      <c r="E36" s="78"/>
      <c r="F36" s="78"/>
      <c r="G36" s="78"/>
      <c r="H36" s="78"/>
      <c r="I36" s="78"/>
      <c r="J36" s="77"/>
      <c r="K36" s="77"/>
      <c r="L36" s="77"/>
      <c r="M36" s="77"/>
      <c r="N36" s="77"/>
      <c r="O36" s="77"/>
    </row>
    <row r="37" spans="1:15" x14ac:dyDescent="0.25">
      <c r="A37" s="76"/>
      <c r="B37" s="77"/>
      <c r="C37" s="77"/>
      <c r="D37" s="77"/>
      <c r="E37" s="80"/>
      <c r="F37" s="80"/>
      <c r="G37" s="80"/>
      <c r="H37" s="80"/>
      <c r="I37" s="80"/>
      <c r="J37" s="77"/>
      <c r="K37" s="77"/>
      <c r="L37" s="77"/>
      <c r="M37" s="77"/>
      <c r="N37" s="77"/>
      <c r="O37" s="77"/>
    </row>
    <row r="38" spans="1:15" x14ac:dyDescent="0.25">
      <c r="A38" s="77"/>
      <c r="B38" s="77"/>
      <c r="C38" s="77"/>
      <c r="D38" s="77"/>
      <c r="E38" s="78"/>
      <c r="F38" s="78"/>
      <c r="G38" s="78"/>
      <c r="H38" s="78"/>
      <c r="I38" s="78"/>
      <c r="J38" s="77"/>
      <c r="K38" s="77"/>
      <c r="L38" s="77"/>
      <c r="M38" s="77"/>
      <c r="N38" s="77"/>
      <c r="O38" s="77"/>
    </row>
    <row r="39" spans="1:15" x14ac:dyDescent="0.25">
      <c r="A39" s="77"/>
      <c r="B39" s="77"/>
      <c r="C39" s="77"/>
      <c r="D39" s="77"/>
      <c r="E39" s="78"/>
      <c r="F39" s="78"/>
      <c r="G39" s="78"/>
      <c r="H39" s="78"/>
      <c r="I39" s="78"/>
      <c r="J39" s="77"/>
      <c r="K39" s="77"/>
      <c r="L39" s="77"/>
      <c r="M39" s="77"/>
      <c r="N39" s="77"/>
      <c r="O39" s="77"/>
    </row>
    <row r="40" spans="1:15" x14ac:dyDescent="0.25">
      <c r="A40" s="77"/>
      <c r="B40" s="77"/>
      <c r="C40" s="77"/>
      <c r="D40" s="77"/>
      <c r="E40" s="80"/>
      <c r="F40" s="80"/>
      <c r="G40" s="80"/>
      <c r="H40" s="80"/>
      <c r="I40" s="80"/>
      <c r="J40" s="77"/>
      <c r="K40" s="77"/>
      <c r="L40" s="77"/>
      <c r="M40" s="77"/>
      <c r="N40" s="77"/>
      <c r="O40" s="77"/>
    </row>
    <row r="41" spans="1:15" x14ac:dyDescent="0.25">
      <c r="A41" s="77"/>
      <c r="B41" s="77"/>
      <c r="C41" s="77"/>
      <c r="D41" s="77"/>
      <c r="E41" s="80"/>
      <c r="F41" s="80"/>
      <c r="G41" s="80"/>
      <c r="H41" s="80"/>
      <c r="I41" s="80"/>
      <c r="J41" s="77"/>
      <c r="K41" s="77"/>
      <c r="L41" s="77"/>
      <c r="M41" s="77"/>
      <c r="N41" s="77"/>
      <c r="O41" s="77"/>
    </row>
    <row r="42" spans="1:15" x14ac:dyDescent="0.25">
      <c r="A42" s="77"/>
      <c r="B42" s="77"/>
      <c r="C42" s="77"/>
      <c r="D42" s="77"/>
      <c r="E42" s="78"/>
      <c r="F42" s="78"/>
      <c r="G42" s="78"/>
      <c r="H42" s="78"/>
      <c r="I42" s="78"/>
      <c r="J42" s="77"/>
      <c r="K42" s="77"/>
      <c r="L42" s="77"/>
      <c r="M42" s="77"/>
      <c r="N42" s="77"/>
      <c r="O42" s="77"/>
    </row>
    <row r="43" spans="1:15" x14ac:dyDescent="0.25">
      <c r="A43" s="77"/>
      <c r="B43" s="77"/>
      <c r="C43" s="77"/>
      <c r="D43" s="77"/>
      <c r="E43" s="78"/>
      <c r="F43" s="78"/>
      <c r="G43" s="78"/>
      <c r="H43" s="78"/>
      <c r="I43" s="78"/>
      <c r="J43" s="77"/>
      <c r="K43" s="77"/>
      <c r="L43" s="77"/>
      <c r="M43" s="77"/>
      <c r="N43" s="77"/>
      <c r="O43" s="77"/>
    </row>
    <row r="44" spans="1:15" x14ac:dyDescent="0.25">
      <c r="A44" s="77"/>
      <c r="B44" s="77"/>
      <c r="C44" s="77"/>
      <c r="D44" s="77"/>
      <c r="E44" s="78"/>
      <c r="F44" s="78"/>
      <c r="G44" s="78"/>
      <c r="H44" s="78"/>
      <c r="I44" s="78"/>
      <c r="J44" s="77"/>
      <c r="K44" s="77"/>
      <c r="L44" s="77"/>
      <c r="M44" s="77"/>
      <c r="N44" s="77"/>
      <c r="O44" s="77"/>
    </row>
    <row r="45" spans="1:15" x14ac:dyDescent="0.25">
      <c r="E45" s="37"/>
      <c r="F45" s="37"/>
      <c r="G45" s="37"/>
      <c r="H45" s="37"/>
      <c r="I45" s="37"/>
    </row>
    <row r="46" spans="1:15" x14ac:dyDescent="0.25">
      <c r="E46" s="37"/>
      <c r="F46" s="37"/>
      <c r="G46" s="37"/>
      <c r="H46" s="37"/>
      <c r="I46" s="37"/>
    </row>
    <row r="47" spans="1:15" x14ac:dyDescent="0.25">
      <c r="A47" s="16"/>
      <c r="B47" s="16"/>
      <c r="C47" s="16"/>
      <c r="D47" s="16"/>
      <c r="E47" s="83"/>
      <c r="F47" s="83"/>
      <c r="G47" s="83"/>
      <c r="H47" s="83"/>
      <c r="I47" s="83"/>
    </row>
    <row r="48" spans="1:15" x14ac:dyDescent="0.25">
      <c r="E48" s="37"/>
      <c r="F48" s="37"/>
      <c r="G48" s="37"/>
      <c r="H48" s="37"/>
      <c r="I48" s="37"/>
    </row>
    <row r="49" spans="5:9" x14ac:dyDescent="0.25">
      <c r="E49" s="37"/>
      <c r="F49" s="37"/>
      <c r="G49" s="37"/>
      <c r="H49" s="37"/>
      <c r="I49" s="37"/>
    </row>
    <row r="50" spans="5:9" x14ac:dyDescent="0.25">
      <c r="E50" s="37"/>
      <c r="F50" s="37"/>
      <c r="G50" s="37"/>
      <c r="H50" s="37"/>
      <c r="I50" s="37"/>
    </row>
    <row r="51" spans="5:9" x14ac:dyDescent="0.25">
      <c r="E51" s="37"/>
      <c r="F51" s="37"/>
      <c r="G51" s="37"/>
      <c r="H51" s="37"/>
      <c r="I51" s="37"/>
    </row>
    <row r="52" spans="5:9" x14ac:dyDescent="0.25">
      <c r="E52" s="37"/>
      <c r="F52" s="37"/>
      <c r="G52" s="37"/>
      <c r="H52" s="37"/>
      <c r="I52" s="37"/>
    </row>
    <row r="53" spans="5:9" x14ac:dyDescent="0.25">
      <c r="E53" s="37"/>
      <c r="F53" s="37"/>
      <c r="G53" s="37"/>
      <c r="H53" s="37"/>
      <c r="I53" s="37"/>
    </row>
    <row r="54" spans="5:9" x14ac:dyDescent="0.25">
      <c r="E54" s="37"/>
      <c r="F54" s="37"/>
      <c r="G54" s="37"/>
      <c r="H54" s="37"/>
      <c r="I54" s="37"/>
    </row>
    <row r="55" spans="5:9" x14ac:dyDescent="0.25">
      <c r="E55" s="37"/>
      <c r="F55" s="37"/>
      <c r="G55" s="37"/>
      <c r="H55" s="37"/>
      <c r="I55" s="37"/>
    </row>
    <row r="56" spans="5:9" x14ac:dyDescent="0.25">
      <c r="E56" s="37"/>
      <c r="F56" s="37"/>
      <c r="G56" s="37"/>
      <c r="H56" s="37"/>
      <c r="I56" s="37"/>
    </row>
    <row r="57" spans="5:9" x14ac:dyDescent="0.25">
      <c r="E57" s="37"/>
      <c r="F57" s="37"/>
      <c r="G57" s="37"/>
      <c r="H57" s="37"/>
      <c r="I57" s="37"/>
    </row>
    <row r="58" spans="5:9" x14ac:dyDescent="0.25">
      <c r="E58" s="37"/>
      <c r="F58" s="37"/>
      <c r="G58" s="37"/>
      <c r="H58" s="37"/>
      <c r="I58" s="37"/>
    </row>
    <row r="59" spans="5:9" x14ac:dyDescent="0.25">
      <c r="E59" s="37"/>
      <c r="F59" s="37"/>
      <c r="G59" s="37"/>
      <c r="H59" s="37"/>
      <c r="I59" s="37"/>
    </row>
    <row r="60" spans="5:9" x14ac:dyDescent="0.25">
      <c r="E60" s="37"/>
      <c r="F60" s="37"/>
      <c r="G60" s="37"/>
      <c r="H60" s="37"/>
      <c r="I60" s="37"/>
    </row>
    <row r="61" spans="5:9" x14ac:dyDescent="0.25">
      <c r="E61" s="37"/>
      <c r="F61" s="37"/>
      <c r="G61" s="37"/>
      <c r="H61" s="37"/>
      <c r="I61" s="37"/>
    </row>
    <row r="62" spans="5:9" x14ac:dyDescent="0.25">
      <c r="E62" s="37"/>
      <c r="F62" s="37"/>
      <c r="G62" s="37"/>
      <c r="H62" s="37"/>
      <c r="I62" s="37"/>
    </row>
    <row r="63" spans="5:9" x14ac:dyDescent="0.25">
      <c r="E63" s="37"/>
      <c r="F63" s="37"/>
      <c r="G63" s="37"/>
      <c r="H63" s="37"/>
      <c r="I63" s="37"/>
    </row>
    <row r="64" spans="5:9" x14ac:dyDescent="0.25">
      <c r="E64" s="37"/>
      <c r="F64" s="37"/>
      <c r="G64" s="37"/>
      <c r="H64" s="37"/>
      <c r="I64" s="37"/>
    </row>
    <row r="65" spans="5:9" x14ac:dyDescent="0.25">
      <c r="E65" s="37"/>
      <c r="F65" s="37"/>
      <c r="G65" s="37"/>
      <c r="H65" s="37"/>
      <c r="I65" s="37"/>
    </row>
    <row r="66" spans="5:9" x14ac:dyDescent="0.25">
      <c r="E66" s="37"/>
      <c r="F66" s="37"/>
      <c r="G66" s="37"/>
      <c r="H66" s="37"/>
      <c r="I66" s="37"/>
    </row>
    <row r="67" spans="5:9" x14ac:dyDescent="0.25">
      <c r="E67" s="37"/>
      <c r="F67" s="37"/>
      <c r="G67" s="37"/>
      <c r="H67" s="37"/>
      <c r="I67" s="37"/>
    </row>
    <row r="68" spans="5:9" x14ac:dyDescent="0.25">
      <c r="E68" s="37"/>
      <c r="F68" s="37"/>
      <c r="G68" s="37"/>
      <c r="H68" s="37"/>
      <c r="I68" s="37"/>
    </row>
    <row r="69" spans="5:9" x14ac:dyDescent="0.25">
      <c r="E69" s="37"/>
      <c r="F69" s="37"/>
      <c r="G69" s="37"/>
      <c r="H69" s="37"/>
      <c r="I69" s="37"/>
    </row>
    <row r="70" spans="5:9" x14ac:dyDescent="0.25">
      <c r="E70" s="37"/>
      <c r="F70" s="37"/>
      <c r="G70" s="37"/>
      <c r="H70" s="37"/>
      <c r="I70" s="37"/>
    </row>
    <row r="71" spans="5:9" x14ac:dyDescent="0.25">
      <c r="E71" s="37"/>
      <c r="F71" s="37"/>
      <c r="G71" s="37"/>
      <c r="H71" s="37"/>
      <c r="I71" s="37"/>
    </row>
    <row r="72" spans="5:9" x14ac:dyDescent="0.25">
      <c r="E72" s="37"/>
      <c r="F72" s="37"/>
      <c r="G72" s="37"/>
      <c r="H72" s="37"/>
      <c r="I72" s="37"/>
    </row>
    <row r="73" spans="5:9" x14ac:dyDescent="0.25">
      <c r="E73" s="37"/>
      <c r="F73" s="37"/>
      <c r="G73" s="37"/>
      <c r="H73" s="37"/>
      <c r="I73" s="37"/>
    </row>
    <row r="74" spans="5:9" x14ac:dyDescent="0.25">
      <c r="E74" s="37"/>
      <c r="F74" s="37"/>
      <c r="G74" s="37"/>
      <c r="H74" s="37"/>
      <c r="I74" s="37"/>
    </row>
    <row r="75" spans="5:9" x14ac:dyDescent="0.25">
      <c r="E75" s="37"/>
      <c r="F75" s="37"/>
      <c r="G75" s="37"/>
      <c r="H75" s="37"/>
      <c r="I75" s="37"/>
    </row>
  </sheetData>
  <mergeCells count="5">
    <mergeCell ref="A1:I1"/>
    <mergeCell ref="A2:I2"/>
    <mergeCell ref="A12:I12"/>
    <mergeCell ref="A13:I13"/>
    <mergeCell ref="A6:I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85" zoomScaleNormal="85" workbookViewId="0">
      <selection sqref="A1:H1"/>
    </sheetView>
  </sheetViews>
  <sheetFormatPr defaultColWidth="9" defaultRowHeight="15" x14ac:dyDescent="0.25"/>
  <cols>
    <col min="1" max="1" width="2.42578125" style="2" customWidth="1"/>
    <col min="2" max="2" width="31.85546875" style="2" customWidth="1"/>
    <col min="3" max="3" width="2.140625" style="2" customWidth="1"/>
    <col min="4" max="4" width="13.140625" style="2" customWidth="1"/>
    <col min="5" max="5" width="2.28515625" style="2" customWidth="1"/>
    <col min="6" max="6" width="13.140625" style="2" customWidth="1"/>
    <col min="7" max="7" width="2.28515625" style="2" customWidth="1"/>
    <col min="8" max="8" width="13.140625" style="2" customWidth="1"/>
    <col min="9" max="9" width="5.28515625" style="2" customWidth="1"/>
    <col min="10" max="16384" width="9" style="2"/>
  </cols>
  <sheetData>
    <row r="1" spans="1:10" x14ac:dyDescent="0.25">
      <c r="A1" s="109" t="s">
        <v>103</v>
      </c>
      <c r="B1" s="109"/>
      <c r="C1" s="109"/>
      <c r="D1" s="109"/>
      <c r="E1" s="109"/>
      <c r="F1" s="109"/>
      <c r="G1" s="109"/>
      <c r="H1" s="109"/>
      <c r="I1" s="50"/>
      <c r="J1" s="50"/>
    </row>
    <row r="2" spans="1:10" x14ac:dyDescent="0.25">
      <c r="A2" s="109" t="s">
        <v>88</v>
      </c>
      <c r="B2" s="109"/>
      <c r="C2" s="109"/>
      <c r="D2" s="109"/>
      <c r="E2" s="109"/>
      <c r="F2" s="109"/>
      <c r="G2" s="109"/>
      <c r="H2" s="109"/>
      <c r="I2" s="50"/>
      <c r="J2" s="50"/>
    </row>
    <row r="4" spans="1:10" x14ac:dyDescent="0.25">
      <c r="A4" s="74" t="s">
        <v>102</v>
      </c>
      <c r="B4" s="75"/>
      <c r="C4" s="75"/>
      <c r="D4" s="75"/>
      <c r="E4" s="75"/>
      <c r="F4" s="75"/>
    </row>
    <row r="6" spans="1:10" ht="14.45" customHeight="1" x14ac:dyDescent="0.25">
      <c r="A6" s="101" t="s">
        <v>96</v>
      </c>
      <c r="B6" s="101"/>
      <c r="C6" s="101"/>
      <c r="D6" s="101"/>
      <c r="E6" s="101"/>
      <c r="F6" s="101"/>
      <c r="G6" s="101"/>
      <c r="H6" s="101"/>
      <c r="I6" s="68"/>
    </row>
    <row r="7" spans="1:10" x14ac:dyDescent="0.25">
      <c r="A7" s="101"/>
      <c r="B7" s="101"/>
      <c r="C7" s="101"/>
      <c r="D7" s="101"/>
      <c r="E7" s="101"/>
      <c r="F7" s="101"/>
      <c r="G7" s="101"/>
      <c r="H7" s="101"/>
      <c r="I7" s="68"/>
    </row>
    <row r="8" spans="1:10" x14ac:dyDescent="0.25">
      <c r="A8" s="101"/>
      <c r="B8" s="101"/>
      <c r="C8" s="101"/>
      <c r="D8" s="101"/>
      <c r="E8" s="101"/>
      <c r="F8" s="101"/>
      <c r="G8" s="101"/>
      <c r="H8" s="101"/>
      <c r="I8" s="68"/>
    </row>
    <row r="10" spans="1:10" x14ac:dyDescent="0.25">
      <c r="A10" s="48" t="s">
        <v>78</v>
      </c>
    </row>
    <row r="11" spans="1:10" x14ac:dyDescent="0.25">
      <c r="A11" s="111" t="str">
        <f>'Budget Planning Document'!$A$13</f>
        <v>WINE TO END WHINING, INC.</v>
      </c>
      <c r="B11" s="111"/>
      <c r="C11" s="111"/>
      <c r="D11" s="111"/>
      <c r="E11" s="111"/>
      <c r="F11" s="111"/>
      <c r="G11" s="111"/>
      <c r="H11" s="111"/>
      <c r="I11" s="69"/>
    </row>
    <row r="12" spans="1:10" x14ac:dyDescent="0.25">
      <c r="A12" s="111" t="s">
        <v>90</v>
      </c>
      <c r="B12" s="111"/>
      <c r="C12" s="111"/>
      <c r="D12" s="111"/>
      <c r="E12" s="111"/>
      <c r="F12" s="111"/>
      <c r="G12" s="111"/>
      <c r="H12" s="111"/>
      <c r="I12" s="69"/>
    </row>
    <row r="14" spans="1:10" x14ac:dyDescent="0.25">
      <c r="A14" s="34"/>
      <c r="B14" s="34"/>
      <c r="C14" s="33"/>
      <c r="D14" s="70" t="s">
        <v>60</v>
      </c>
      <c r="E14" s="54"/>
      <c r="F14" s="54" t="s">
        <v>61</v>
      </c>
      <c r="G14" s="54"/>
      <c r="H14" s="54" t="s">
        <v>62</v>
      </c>
      <c r="I14" s="54"/>
    </row>
    <row r="15" spans="1:10" s="77" customFormat="1" x14ac:dyDescent="0.25">
      <c r="A15" s="76"/>
      <c r="D15" s="78"/>
      <c r="E15" s="78"/>
      <c r="F15" s="78"/>
      <c r="G15" s="78"/>
      <c r="H15" s="78"/>
      <c r="I15" s="78"/>
      <c r="J15" s="79"/>
    </row>
    <row r="16" spans="1:10" s="77" customFormat="1" x14ac:dyDescent="0.25">
      <c r="D16" s="80"/>
      <c r="E16" s="80"/>
      <c r="F16" s="80"/>
      <c r="G16" s="80"/>
      <c r="H16" s="80"/>
      <c r="I16" s="80"/>
    </row>
    <row r="17" spans="1:13" s="77" customFormat="1" x14ac:dyDescent="0.25">
      <c r="D17" s="78"/>
      <c r="E17" s="78"/>
      <c r="F17" s="78"/>
      <c r="G17" s="78"/>
      <c r="H17" s="78"/>
      <c r="I17" s="78"/>
    </row>
    <row r="18" spans="1:13" s="77" customFormat="1" x14ac:dyDescent="0.25">
      <c r="D18" s="78"/>
      <c r="E18" s="78"/>
      <c r="F18" s="78"/>
      <c r="G18" s="78"/>
      <c r="H18" s="78"/>
      <c r="I18" s="78"/>
    </row>
    <row r="19" spans="1:13" s="77" customFormat="1" x14ac:dyDescent="0.25">
      <c r="D19" s="78"/>
      <c r="E19" s="78"/>
      <c r="F19" s="78"/>
      <c r="G19" s="78"/>
      <c r="H19" s="78"/>
      <c r="I19" s="78"/>
    </row>
    <row r="20" spans="1:13" s="77" customFormat="1" x14ac:dyDescent="0.25">
      <c r="D20" s="78"/>
      <c r="E20" s="78"/>
      <c r="F20" s="78"/>
      <c r="G20" s="78"/>
      <c r="H20" s="78"/>
      <c r="I20" s="78"/>
    </row>
    <row r="21" spans="1:13" s="77" customFormat="1" x14ac:dyDescent="0.25">
      <c r="D21" s="78"/>
      <c r="E21" s="78"/>
      <c r="F21" s="78"/>
      <c r="G21" s="78"/>
      <c r="H21" s="78"/>
      <c r="I21" s="78"/>
    </row>
    <row r="22" spans="1:13" s="77" customFormat="1" x14ac:dyDescent="0.25">
      <c r="D22" s="78"/>
      <c r="E22" s="78"/>
      <c r="F22" s="78"/>
      <c r="G22" s="78"/>
      <c r="H22" s="78"/>
      <c r="I22" s="78"/>
    </row>
    <row r="23" spans="1:13" s="77" customFormat="1" x14ac:dyDescent="0.25">
      <c r="B23" s="81"/>
      <c r="D23" s="78"/>
      <c r="E23" s="78"/>
      <c r="F23" s="78"/>
      <c r="G23" s="78"/>
      <c r="H23" s="78"/>
      <c r="I23" s="78"/>
    </row>
    <row r="24" spans="1:13" s="77" customFormat="1" x14ac:dyDescent="0.25">
      <c r="D24" s="78"/>
      <c r="E24" s="78"/>
      <c r="F24" s="78"/>
      <c r="G24" s="78"/>
      <c r="H24" s="78"/>
      <c r="I24" s="78"/>
    </row>
    <row r="25" spans="1:13" s="77" customFormat="1" x14ac:dyDescent="0.25">
      <c r="D25" s="78"/>
      <c r="E25" s="78"/>
      <c r="F25" s="78"/>
      <c r="G25" s="78"/>
      <c r="H25" s="78"/>
      <c r="I25" s="78"/>
    </row>
    <row r="26" spans="1:13" s="77" customFormat="1" x14ac:dyDescent="0.25">
      <c r="A26" s="76"/>
      <c r="D26" s="78"/>
      <c r="E26" s="78"/>
      <c r="F26" s="78"/>
      <c r="G26" s="78"/>
      <c r="H26" s="78"/>
      <c r="I26" s="78"/>
    </row>
    <row r="27" spans="1:13" s="77" customFormat="1" x14ac:dyDescent="0.25">
      <c r="D27" s="78"/>
      <c r="E27" s="78"/>
      <c r="F27" s="78"/>
      <c r="G27" s="78"/>
      <c r="H27" s="78"/>
      <c r="I27" s="78"/>
    </row>
    <row r="28" spans="1:13" s="77" customFormat="1" x14ac:dyDescent="0.25">
      <c r="A28" s="76"/>
      <c r="D28" s="78"/>
      <c r="E28" s="78"/>
      <c r="F28" s="78"/>
      <c r="G28" s="78"/>
      <c r="H28" s="78"/>
      <c r="I28" s="78"/>
      <c r="J28" s="112"/>
      <c r="K28" s="112"/>
      <c r="L28" s="112"/>
      <c r="M28" s="112"/>
    </row>
    <row r="29" spans="1:13" s="77" customFormat="1" x14ac:dyDescent="0.25">
      <c r="A29" s="76"/>
      <c r="D29" s="78"/>
      <c r="E29" s="78"/>
      <c r="F29" s="78"/>
      <c r="G29" s="78"/>
      <c r="H29" s="78"/>
      <c r="I29" s="78"/>
      <c r="J29" s="112"/>
      <c r="K29" s="112"/>
      <c r="L29" s="112"/>
      <c r="M29" s="112"/>
    </row>
    <row r="30" spans="1:13" s="77" customFormat="1" x14ac:dyDescent="0.25">
      <c r="A30" s="76"/>
      <c r="D30" s="78"/>
      <c r="E30" s="78"/>
      <c r="F30" s="78"/>
      <c r="G30" s="78"/>
      <c r="H30" s="78"/>
      <c r="I30" s="78"/>
      <c r="J30" s="112"/>
      <c r="K30" s="112"/>
      <c r="L30" s="112"/>
      <c r="M30" s="112"/>
    </row>
    <row r="31" spans="1:13" s="77" customFormat="1" x14ac:dyDescent="0.25">
      <c r="D31" s="78"/>
      <c r="E31" s="78"/>
      <c r="F31" s="78"/>
      <c r="G31" s="78"/>
      <c r="H31" s="78"/>
      <c r="I31" s="78"/>
    </row>
    <row r="32" spans="1:13" s="77" customFormat="1" x14ac:dyDescent="0.25">
      <c r="A32" s="76"/>
      <c r="D32" s="82"/>
      <c r="F32" s="82"/>
      <c r="H32" s="82"/>
      <c r="I32" s="82"/>
    </row>
    <row r="33" spans="1:9" s="77" customFormat="1" x14ac:dyDescent="0.25">
      <c r="F33" s="82"/>
      <c r="H33" s="82"/>
      <c r="I33" s="82"/>
    </row>
    <row r="34" spans="1:9" s="77" customFormat="1" x14ac:dyDescent="0.25">
      <c r="A34" s="76"/>
      <c r="D34" s="80"/>
      <c r="E34" s="80"/>
      <c r="F34" s="80"/>
      <c r="G34" s="80"/>
      <c r="H34" s="80"/>
      <c r="I34" s="80"/>
    </row>
    <row r="35" spans="1:9" s="77" customFormat="1" x14ac:dyDescent="0.25"/>
    <row r="37" spans="1:9" x14ac:dyDescent="0.25">
      <c r="A37" s="16"/>
      <c r="B37" s="16"/>
      <c r="C37" s="16"/>
      <c r="D37" s="16"/>
      <c r="E37" s="16"/>
      <c r="F37" s="16"/>
      <c r="G37" s="16"/>
      <c r="H37" s="16"/>
    </row>
  </sheetData>
  <mergeCells count="6">
    <mergeCell ref="J28:M30"/>
    <mergeCell ref="A11:H11"/>
    <mergeCell ref="A12:H12"/>
    <mergeCell ref="A6:H8"/>
    <mergeCell ref="A1:H1"/>
    <mergeCell ref="A2:H2"/>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Budget Planning Document</vt:lpstr>
      <vt:lpstr>Dec 2016 Balance Sheet</vt:lpstr>
      <vt:lpstr>A. Purchases Budget</vt:lpstr>
      <vt:lpstr>B. Cash Budget</vt:lpstr>
      <vt:lpstr>C. Budgeted Income Statement</vt:lpstr>
      <vt:lpstr>D. Budgeted Balance Sheet</vt:lpstr>
      <vt:lpstr>E. Budg Stmt Cash Flow INdirect</vt:lpstr>
      <vt:lpstr>F. Budg Stmt Cash Flows DIRECT</vt:lpstr>
      <vt:lpstr>'D. Budgeted Balance Sheet'!Print_Titles</vt:lpstr>
    </vt:vector>
  </TitlesOfParts>
  <Manager/>
  <Company>Columbus State Community College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ztoolkit user</dc:creator>
  <cp:keywords/>
  <dc:description/>
  <cp:lastModifiedBy>Assasie-Gyimah, Patrice</cp:lastModifiedBy>
  <cp:revision/>
  <cp:lastPrinted>2016-01-28T23:42:19Z</cp:lastPrinted>
  <dcterms:created xsi:type="dcterms:W3CDTF">2012-03-10T00:17:18Z</dcterms:created>
  <dcterms:modified xsi:type="dcterms:W3CDTF">2016-11-17T21:54:07Z</dcterms:modified>
  <cp:category/>
  <cp:contentStatus/>
</cp:coreProperties>
</file>