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60" windowWidth="20610" windowHeight="11580"/>
  </bookViews>
  <sheets>
    <sheet name="Option 1" sheetId="2"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2"/>
  <c r="E13" s="1"/>
  <c r="E33"/>
  <c r="E28"/>
  <c r="E18"/>
</calcChain>
</file>

<file path=xl/sharedStrings.xml><?xml version="1.0" encoding="utf-8"?>
<sst xmlns="http://schemas.openxmlformats.org/spreadsheetml/2006/main" count="134" uniqueCount="73">
  <si>
    <t>Assume that Big Company decides to acquire 100% of Little Company for $200,000. Prepare the consolidated balance sheet and any supporting worksheets.</t>
  </si>
  <si>
    <t xml:space="preserve">Big Company Balance Sheet </t>
  </si>
  <si>
    <t>Assets, Liabilities &amp; Equities</t>
  </si>
  <si>
    <t>Book Value</t>
  </si>
  <si>
    <t>Cash</t>
  </si>
  <si>
    <t>AR</t>
  </si>
  <si>
    <t>Inventory</t>
  </si>
  <si>
    <t>Land</t>
  </si>
  <si>
    <t>PP&amp;E</t>
  </si>
  <si>
    <t>Accumulated Depreciation</t>
  </si>
  <si>
    <t>Patent</t>
  </si>
  <si>
    <t xml:space="preserve">    Total Assets</t>
  </si>
  <si>
    <t>AP</t>
  </si>
  <si>
    <t>Common Stock</t>
  </si>
  <si>
    <t>Additional Paid In Capital</t>
  </si>
  <si>
    <t>Retained Earnings</t>
  </si>
  <si>
    <t xml:space="preserve">    Total Liabilities &amp; Equity</t>
  </si>
  <si>
    <t>Little Company Balance Sheet</t>
  </si>
  <si>
    <t>Assume that Fair Value of all noncash assets are 25% greater than book value</t>
  </si>
  <si>
    <t>Goodwill</t>
  </si>
  <si>
    <t>Journal Entry for Acquisition</t>
  </si>
  <si>
    <t>Calculation of fair value of the net assets of Little Company</t>
  </si>
  <si>
    <t>Part I</t>
  </si>
  <si>
    <t>Prepare your written response in the areas below. Use a separate section to address a separate part of the question.</t>
  </si>
  <si>
    <t>Part II</t>
  </si>
  <si>
    <t>Prepare the Consolidated Balance Sheet in the area below</t>
  </si>
  <si>
    <t xml:space="preserve"> </t>
  </si>
  <si>
    <t>Baker, R. E., Christensen, T. E., &amp; Cottrell, D. M. (2012). Essentials of advanced financial accounting. New York, NY: McGraw-Hill/Irwin.</t>
  </si>
  <si>
    <t>Reference:</t>
  </si>
  <si>
    <t>Elimination</t>
  </si>
  <si>
    <t>Additional Paid in Capital</t>
  </si>
  <si>
    <t xml:space="preserve">        Cash</t>
  </si>
  <si>
    <t xml:space="preserve">The equity method is the most appropriate method for representing an investment of this type since Big Company acquired Little Company at 100%. The equity method is used when significant influence is excercised; which means that one company holds 20% or more of another company's stock (Baker, Christensen &amp; Cottrell, 2012). Under this method, the investor recognizes income from the investment as the investee earns the income and this investment is reported as one line in the investee's balance sheet (Baker, Christensen &amp; Cottrell, 2012). Income  recognized from the investee is reported as one line also on the investor's income statement and this investment represents the investor's share of the investee's net assets  (Baker, Christensen &amp; Cottrell, 2012).  This income  recognized is the investor's share of the invetee's net income (Baker, Christensen &amp; Cottrell, 2012). </t>
  </si>
  <si>
    <t>Investment in Little Company</t>
  </si>
  <si>
    <t xml:space="preserve">      Cash</t>
  </si>
  <si>
    <r>
      <t xml:space="preserve">      Cash(</t>
    </r>
    <r>
      <rPr>
        <b/>
        <sz val="11"/>
        <color theme="1"/>
        <rFont val="Calibri"/>
        <family val="2"/>
        <scheme val="minor"/>
      </rPr>
      <t>from Big Company</t>
    </r>
    <r>
      <rPr>
        <sz val="11"/>
        <color theme="1"/>
        <rFont val="Calibri"/>
        <family val="2"/>
        <scheme val="minor"/>
      </rPr>
      <t>)</t>
    </r>
  </si>
  <si>
    <r>
      <t>Investment in Little Company(</t>
    </r>
    <r>
      <rPr>
        <b/>
        <sz val="11"/>
        <color theme="1"/>
        <rFont val="Calibri"/>
        <family val="2"/>
        <scheme val="minor"/>
      </rPr>
      <t>AssetAcquistion</t>
    </r>
    <r>
      <rPr>
        <sz val="11"/>
        <color theme="1"/>
        <rFont val="Calibri"/>
        <family val="2"/>
        <scheme val="minor"/>
      </rPr>
      <t>)</t>
    </r>
  </si>
  <si>
    <t>Investment in Little Co</t>
  </si>
  <si>
    <r>
      <t>Common Stock(</t>
    </r>
    <r>
      <rPr>
        <b/>
        <sz val="11"/>
        <color theme="1"/>
        <rFont val="Calibri"/>
        <family val="2"/>
        <scheme val="minor"/>
      </rPr>
      <t>10,000 shares</t>
    </r>
    <r>
      <rPr>
        <sz val="11"/>
        <color theme="1"/>
        <rFont val="Calibri"/>
        <family val="2"/>
        <scheme val="minor"/>
      </rPr>
      <t>)</t>
    </r>
  </si>
  <si>
    <t>Total Liabilites&amp;Equity</t>
  </si>
  <si>
    <t>Gooodwill</t>
  </si>
  <si>
    <t>Asset acquistion is an investment in Little Company by Big Company in the amount of $200,000 acquired at 100% (Baker, Christensen &amp; Cottrell, 2012). The acquistion of Little Company by Big Company for Cash is a debt of investment in Little Company in the amount of $200,000 and a credit in Cash by Big Company (Baker, Christensen &amp; Cottrell, 2012). Common stock is issued as considered in Little Company by Big Company for 10,000 shares in the amount of $25,000 and additional paid in capital in the amount of $175,000(Baker, Christensen &amp; Cottrell, 2012). Elimination entries are used in consolidated worksheets to adjust the totals of the individual account balances of the separate consolidating companies to reflect the amounts that would appear if all legally separate companies were actually a single company (Baker, Christensen &amp; Cottrell, 2012).Goodwill=$40,000 because of the difference between other net assets and investment made by Big Co. (Baker, Christensen &amp; Cottrell, 2012). Goodwill is represented by the fact that Big Co. is paying more than fair value for Little Co.; therefore, Goodwill is recorded by Big Co. in the amount equal to the difference between acquisition amount and fair value of net assets of Little Co. (Baker, Christensen &amp; Cottrell, 2012). Net Assets=$200,000 because Assets($225,000)-Liablities($25,000)=$200,000 (Baker, Christensen &amp; Cottrell, 2012).</t>
  </si>
  <si>
    <t xml:space="preserve">Assume that Fair Value of all noncash assets are 25% greater than book value. Calculationa are multiplied by 125% for inventory, land, PP&amp;E; except cash (Baker, Christensen &amp; Cottrell, 2012). </t>
  </si>
  <si>
    <t>Inventory (125%) $81,250</t>
  </si>
  <si>
    <t>Land (125%) $50,000</t>
  </si>
  <si>
    <t>Patent $0</t>
  </si>
  <si>
    <t>AP $25,000</t>
  </si>
  <si>
    <t>($200,000-$196,250)</t>
  </si>
  <si>
    <t>Net Assets $196,250</t>
  </si>
  <si>
    <t>Total Assets $221,250</t>
  </si>
  <si>
    <t>Cash Dr……. $35,000</t>
  </si>
  <si>
    <t>AR Dr………..$10,000</t>
  </si>
  <si>
    <t>Inventory (125%)Dr…….. $81,250</t>
  </si>
  <si>
    <t>Land (125%)Dr…..$50,000</t>
  </si>
  <si>
    <t>PP&amp;E (125%)Dr….. $50,000</t>
  </si>
  <si>
    <t>Accum Dep Cr…………………….. -$5,000</t>
  </si>
  <si>
    <t>Gooodwill Dr……….$3,750</t>
  </si>
  <si>
    <t>AP Cr………………………………...$25,000</t>
  </si>
  <si>
    <t>Bank Cr…………………………….$200,000</t>
  </si>
  <si>
    <t>(Acquisition of Little Company)</t>
  </si>
  <si>
    <t>Calculation of Net Assets of Little Co.</t>
  </si>
  <si>
    <t>Cash  $35,000</t>
  </si>
  <si>
    <t>AR  $10,000</t>
  </si>
  <si>
    <t>PP&amp;E (125%)  $50,000</t>
  </si>
  <si>
    <t>Accum Dep  -$5,000</t>
  </si>
  <si>
    <t>Purchase Consideration $200,000</t>
  </si>
  <si>
    <t>Big Company Worksheet                                                                                     Little Company</t>
  </si>
  <si>
    <t xml:space="preserve">The consolidation process takes place when two or more companies join together to create a single entity which entails separate financial statements of each company leading to a consolidated statement (Baker, Christensen &amp; Cottrell, 2012). The consolidated worksheet combines all the accounts from both companies (Baker, Christensen &amp; Cottrell, 2012). </t>
  </si>
  <si>
    <t>As a Merger</t>
  </si>
  <si>
    <t xml:space="preserve">Cash </t>
  </si>
  <si>
    <t>PP&amp;E ( minus accum dep)</t>
  </si>
  <si>
    <t xml:space="preserve">               AP</t>
  </si>
  <si>
    <t xml:space="preserve">                Cash </t>
  </si>
</sst>
</file>

<file path=xl/styles.xml><?xml version="1.0" encoding="utf-8"?>
<styleSheet xmlns="http://schemas.openxmlformats.org/spreadsheetml/2006/main">
  <numFmts count="5">
    <numFmt numFmtId="6" formatCode="&quot;$&quot;#,##0_);[Red]\(&quot;$&quot;#,##0\)"/>
    <numFmt numFmtId="7" formatCode="&quot;$&quot;#,##0.00_);\(&quot;$&quot;#,##0.00\)"/>
    <numFmt numFmtId="44" formatCode="_(&quot;$&quot;* #,##0.00_);_(&quot;$&quot;* \(#,##0.00\);_(&quot;$&quot;* &quot;-&quot;??_);_(@_)"/>
    <numFmt numFmtId="164" formatCode="&quot;$&quot;#,##0"/>
    <numFmt numFmtId="165" formatCode="&quot;$&quot;#,##0.00"/>
  </numFmts>
  <fonts count="5">
    <font>
      <sz val="11"/>
      <color theme="1"/>
      <name val="Calibri"/>
      <family val="2"/>
      <scheme val="minor"/>
    </font>
    <font>
      <b/>
      <sz val="11"/>
      <color theme="1"/>
      <name val="Calibri"/>
      <family val="2"/>
      <scheme val="minor"/>
    </font>
    <font>
      <b/>
      <sz val="14"/>
      <color theme="1"/>
      <name val="Calibri"/>
      <family val="2"/>
      <scheme val="minor"/>
    </font>
    <font>
      <sz val="22"/>
      <color theme="1"/>
      <name val="Calibri"/>
      <family val="2"/>
      <scheme val="minor"/>
    </font>
    <font>
      <u val="double"/>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03">
    <xf numFmtId="0" fontId="0" fillId="0" borderId="0" xfId="0"/>
    <xf numFmtId="0" fontId="1" fillId="2" borderId="4" xfId="0" applyFont="1" applyFill="1" applyBorder="1"/>
    <xf numFmtId="0" fontId="0" fillId="2" borderId="4" xfId="0" applyFill="1" applyBorder="1"/>
    <xf numFmtId="164" fontId="0" fillId="2" borderId="5" xfId="0" applyNumberFormat="1" applyFill="1" applyBorder="1" applyAlignment="1">
      <alignment horizontal="right"/>
    </xf>
    <xf numFmtId="0" fontId="0" fillId="4" borderId="9" xfId="0" applyFill="1" applyBorder="1"/>
    <xf numFmtId="0" fontId="0" fillId="2" borderId="7" xfId="0" applyFill="1" applyBorder="1"/>
    <xf numFmtId="0" fontId="0" fillId="4" borderId="0" xfId="0" applyFill="1" applyBorder="1"/>
    <xf numFmtId="0" fontId="0" fillId="0" borderId="0" xfId="0" applyFill="1" applyBorder="1"/>
    <xf numFmtId="164" fontId="0" fillId="2" borderId="6" xfId="0" applyNumberFormat="1" applyFill="1" applyBorder="1" applyAlignment="1">
      <alignment horizontal="right"/>
    </xf>
    <xf numFmtId="164" fontId="0" fillId="2" borderId="8" xfId="0" applyNumberFormat="1" applyFill="1" applyBorder="1" applyAlignment="1">
      <alignment horizontal="right"/>
    </xf>
    <xf numFmtId="164" fontId="0" fillId="4" borderId="9" xfId="0" applyNumberFormat="1" applyFill="1" applyBorder="1"/>
    <xf numFmtId="0" fontId="0" fillId="0" borderId="0" xfId="0" applyBorder="1"/>
    <xf numFmtId="0" fontId="0" fillId="0" borderId="0" xfId="0" applyAlignment="1">
      <alignment horizontal="center"/>
    </xf>
    <xf numFmtId="0" fontId="1" fillId="2" borderId="5" xfId="0" applyFont="1" applyFill="1" applyBorder="1" applyAlignment="1">
      <alignment horizontal="right"/>
    </xf>
    <xf numFmtId="0" fontId="0" fillId="0" borderId="4" xfId="0" applyFill="1" applyBorder="1"/>
    <xf numFmtId="0" fontId="2" fillId="3" borderId="13" xfId="0" applyFont="1" applyFill="1" applyBorder="1" applyAlignment="1">
      <alignment horizontal="center" vertical="center" wrapText="1"/>
    </xf>
    <xf numFmtId="0" fontId="1" fillId="4" borderId="12" xfId="0" applyFont="1" applyFill="1" applyBorder="1" applyAlignment="1">
      <alignment horizontal="right"/>
    </xf>
    <xf numFmtId="0" fontId="0" fillId="4" borderId="11" xfId="0" applyFill="1" applyBorder="1" applyAlignment="1">
      <alignment horizontal="center"/>
    </xf>
    <xf numFmtId="0" fontId="0" fillId="4" borderId="14" xfId="0" applyFill="1" applyBorder="1" applyAlignment="1">
      <alignment horizontal="center"/>
    </xf>
    <xf numFmtId="0" fontId="0" fillId="4" borderId="16" xfId="0" applyFill="1" applyBorder="1"/>
    <xf numFmtId="164" fontId="0" fillId="4" borderId="5" xfId="0" applyNumberFormat="1" applyFill="1" applyBorder="1" applyAlignment="1">
      <alignment horizontal="right"/>
    </xf>
    <xf numFmtId="164" fontId="0" fillId="4" borderId="4" xfId="0" applyNumberFormat="1" applyFill="1" applyBorder="1" applyAlignment="1">
      <alignment horizontal="center"/>
    </xf>
    <xf numFmtId="164" fontId="0" fillId="4" borderId="0" xfId="0" applyNumberFormat="1" applyFill="1" applyBorder="1" applyAlignment="1">
      <alignment horizontal="center"/>
    </xf>
    <xf numFmtId="164" fontId="0" fillId="4" borderId="17" xfId="0" applyNumberFormat="1" applyFill="1" applyBorder="1"/>
    <xf numFmtId="164" fontId="0" fillId="4" borderId="6" xfId="0" applyNumberFormat="1" applyFill="1" applyBorder="1" applyAlignment="1">
      <alignment horizontal="right"/>
    </xf>
    <xf numFmtId="0" fontId="0" fillId="4" borderId="0" xfId="0" applyFill="1" applyBorder="1" applyAlignment="1">
      <alignment horizontal="center"/>
    </xf>
    <xf numFmtId="0" fontId="0" fillId="4" borderId="10" xfId="0" applyFill="1" applyBorder="1" applyAlignment="1">
      <alignment horizontal="center"/>
    </xf>
    <xf numFmtId="0" fontId="0" fillId="4" borderId="15" xfId="0" applyFill="1" applyBorder="1"/>
    <xf numFmtId="164" fontId="0" fillId="4" borderId="8" xfId="0" applyNumberFormat="1" applyFill="1" applyBorder="1" applyAlignment="1">
      <alignment horizontal="right"/>
    </xf>
    <xf numFmtId="164" fontId="0" fillId="4" borderId="15" xfId="0" applyNumberFormat="1" applyFill="1" applyBorder="1" applyAlignment="1">
      <alignment horizontal="center"/>
    </xf>
    <xf numFmtId="0" fontId="0" fillId="4" borderId="16" xfId="0" applyFill="1" applyBorder="1" applyAlignment="1">
      <alignment horizontal="center"/>
    </xf>
    <xf numFmtId="0" fontId="1" fillId="4" borderId="17" xfId="0" applyFont="1" applyFill="1" applyBorder="1" applyAlignment="1">
      <alignment horizontal="center"/>
    </xf>
    <xf numFmtId="164" fontId="0" fillId="4" borderId="17" xfId="0" applyNumberFormat="1" applyFill="1" applyBorder="1" applyAlignment="1">
      <alignment horizontal="center"/>
    </xf>
    <xf numFmtId="164" fontId="0" fillId="4" borderId="18" xfId="0" applyNumberFormat="1" applyFill="1" applyBorder="1" applyAlignment="1">
      <alignment horizontal="center"/>
    </xf>
    <xf numFmtId="0" fontId="0" fillId="4" borderId="17" xfId="0" applyFill="1" applyBorder="1" applyAlignment="1">
      <alignment horizontal="center"/>
    </xf>
    <xf numFmtId="0" fontId="0" fillId="4" borderId="19" xfId="0" applyFill="1" applyBorder="1" applyAlignment="1">
      <alignment horizontal="center"/>
    </xf>
    <xf numFmtId="0" fontId="0" fillId="3" borderId="23" xfId="0" applyFill="1" applyBorder="1" applyAlignment="1">
      <alignment vertical="top"/>
    </xf>
    <xf numFmtId="0" fontId="0" fillId="0" borderId="0" xfId="0" applyFill="1"/>
    <xf numFmtId="0" fontId="2" fillId="5" borderId="13" xfId="0" applyFont="1" applyFill="1" applyBorder="1" applyAlignment="1">
      <alignment horizontal="center"/>
    </xf>
    <xf numFmtId="0" fontId="0" fillId="0" borderId="11" xfId="0" applyBorder="1" applyAlignment="1">
      <alignment horizontal="center"/>
    </xf>
    <xf numFmtId="0" fontId="0" fillId="0" borderId="4" xfId="0" applyBorder="1" applyAlignment="1">
      <alignment horizontal="center"/>
    </xf>
    <xf numFmtId="0" fontId="1" fillId="4" borderId="14" xfId="0" applyFont="1" applyFill="1" applyBorder="1"/>
    <xf numFmtId="0" fontId="0" fillId="4" borderId="24" xfId="0" applyFill="1" applyBorder="1"/>
    <xf numFmtId="164" fontId="0" fillId="4" borderId="25" xfId="0" applyNumberFormat="1" applyFill="1" applyBorder="1"/>
    <xf numFmtId="0" fontId="0" fillId="4" borderId="26" xfId="0" applyFill="1" applyBorder="1"/>
    <xf numFmtId="0" fontId="0" fillId="4" borderId="27" xfId="0" applyFill="1" applyBorder="1"/>
    <xf numFmtId="0" fontId="0" fillId="4" borderId="28" xfId="0" applyFill="1" applyBorder="1"/>
    <xf numFmtId="164" fontId="0" fillId="4" borderId="28" xfId="0" applyNumberFormat="1" applyFill="1" applyBorder="1"/>
    <xf numFmtId="0" fontId="0" fillId="4" borderId="29" xfId="0" applyFill="1" applyBorder="1"/>
    <xf numFmtId="0" fontId="0" fillId="4" borderId="30" xfId="0" applyFill="1" applyBorder="1"/>
    <xf numFmtId="0" fontId="2" fillId="5" borderId="1" xfId="0" applyFont="1" applyFill="1" applyBorder="1" applyAlignment="1">
      <alignment horizontal="center"/>
    </xf>
    <xf numFmtId="0" fontId="0" fillId="5" borderId="0" xfId="0" applyFill="1" applyBorder="1" applyAlignment="1">
      <alignment vertical="top"/>
    </xf>
    <xf numFmtId="0" fontId="0" fillId="5" borderId="0" xfId="0" applyFill="1" applyBorder="1" applyAlignment="1">
      <alignment horizontal="left" vertical="top" wrapText="1"/>
    </xf>
    <xf numFmtId="0" fontId="0" fillId="5" borderId="0" xfId="0" applyFill="1"/>
    <xf numFmtId="0" fontId="1" fillId="4" borderId="27" xfId="0" applyFont="1" applyFill="1" applyBorder="1"/>
    <xf numFmtId="4" fontId="0" fillId="4" borderId="28" xfId="0" applyNumberFormat="1" applyFill="1" applyBorder="1"/>
    <xf numFmtId="4" fontId="0" fillId="4" borderId="31" xfId="0" applyNumberFormat="1" applyFill="1" applyBorder="1"/>
    <xf numFmtId="44" fontId="0" fillId="4" borderId="28" xfId="0" applyNumberFormat="1" applyFill="1" applyBorder="1"/>
    <xf numFmtId="7" fontId="0" fillId="4" borderId="9" xfId="0" applyNumberFormat="1" applyFill="1" applyBorder="1"/>
    <xf numFmtId="165" fontId="0" fillId="4" borderId="9" xfId="0" applyNumberFormat="1" applyFill="1" applyBorder="1"/>
    <xf numFmtId="0" fontId="0" fillId="4" borderId="27" xfId="0" applyFont="1" applyFill="1" applyBorder="1"/>
    <xf numFmtId="164" fontId="0" fillId="0" borderId="4" xfId="0" applyNumberFormat="1" applyBorder="1" applyAlignment="1">
      <alignment horizontal="center"/>
    </xf>
    <xf numFmtId="0" fontId="1" fillId="0" borderId="4" xfId="0" applyFont="1" applyBorder="1" applyAlignment="1">
      <alignment horizontal="center"/>
    </xf>
    <xf numFmtId="0" fontId="0" fillId="0" borderId="4" xfId="0" applyFont="1" applyBorder="1" applyAlignment="1">
      <alignment horizontal="center"/>
    </xf>
    <xf numFmtId="164" fontId="1" fillId="0" borderId="4" xfId="0" applyNumberFormat="1" applyFont="1" applyBorder="1" applyAlignment="1">
      <alignment horizontal="center"/>
    </xf>
    <xf numFmtId="3" fontId="0" fillId="4" borderId="4" xfId="0" applyNumberFormat="1" applyFill="1" applyBorder="1" applyAlignment="1">
      <alignment horizontal="center"/>
    </xf>
    <xf numFmtId="6" fontId="0" fillId="4" borderId="4" xfId="0" applyNumberFormat="1" applyFill="1" applyBorder="1" applyAlignment="1">
      <alignment horizontal="center"/>
    </xf>
    <xf numFmtId="6" fontId="0" fillId="4" borderId="17" xfId="0" applyNumberFormat="1" applyFill="1" applyBorder="1"/>
    <xf numFmtId="165" fontId="0" fillId="4" borderId="4" xfId="0" applyNumberFormat="1" applyFill="1" applyBorder="1" applyAlignment="1">
      <alignment horizontal="center"/>
    </xf>
    <xf numFmtId="165" fontId="0" fillId="4" borderId="21" xfId="0" applyNumberFormat="1" applyFill="1" applyBorder="1" applyAlignment="1">
      <alignment horizontal="center"/>
    </xf>
    <xf numFmtId="164" fontId="4" fillId="4" borderId="4" xfId="0" applyNumberFormat="1" applyFont="1" applyFill="1" applyBorder="1" applyAlignment="1">
      <alignment horizontal="center"/>
    </xf>
    <xf numFmtId="164" fontId="4" fillId="4" borderId="18" xfId="0" applyNumberFormat="1" applyFont="1" applyFill="1" applyBorder="1" applyAlignment="1">
      <alignment horizontal="right"/>
    </xf>
    <xf numFmtId="164" fontId="4" fillId="4" borderId="22" xfId="0" applyNumberFormat="1" applyFont="1" applyFill="1" applyBorder="1" applyAlignment="1">
      <alignment horizontal="center"/>
    </xf>
    <xf numFmtId="164" fontId="4" fillId="4" borderId="20" xfId="0" applyNumberFormat="1" applyFont="1" applyFill="1" applyBorder="1" applyAlignment="1">
      <alignment horizontal="right"/>
    </xf>
    <xf numFmtId="164" fontId="4" fillId="2" borderId="8" xfId="0" applyNumberFormat="1" applyFont="1" applyFill="1" applyBorder="1" applyAlignment="1">
      <alignment horizontal="right"/>
    </xf>
    <xf numFmtId="0" fontId="0" fillId="4" borderId="32" xfId="0" applyFill="1" applyBorder="1"/>
    <xf numFmtId="0" fontId="0" fillId="4" borderId="33" xfId="0" applyFill="1" applyBorder="1"/>
    <xf numFmtId="44" fontId="0" fillId="4" borderId="34" xfId="0" applyNumberFormat="1" applyFill="1" applyBorder="1"/>
    <xf numFmtId="0" fontId="1" fillId="4" borderId="32" xfId="0" applyFont="1" applyFill="1" applyBorder="1"/>
    <xf numFmtId="3" fontId="0" fillId="4" borderId="33" xfId="0" applyNumberFormat="1" applyFill="1" applyBorder="1"/>
    <xf numFmtId="3" fontId="0" fillId="4" borderId="30" xfId="0" applyNumberFormat="1" applyFill="1" applyBorder="1"/>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3" fillId="0" borderId="9"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1" fillId="4" borderId="2" xfId="0" applyFont="1" applyFill="1" applyBorder="1" applyAlignment="1">
      <alignment horizontal="center"/>
    </xf>
    <xf numFmtId="0" fontId="0" fillId="4" borderId="2" xfId="0" applyFill="1" applyBorder="1" applyAlignment="1"/>
    <xf numFmtId="0" fontId="0" fillId="4" borderId="3" xfId="0" applyFill="1" applyBorder="1" applyAlignment="1"/>
    <xf numFmtId="0" fontId="0" fillId="0" borderId="9" xfId="0" applyBorder="1" applyAlignment="1">
      <alignment horizontal="left" vertical="top" wrapText="1"/>
    </xf>
    <xf numFmtId="0" fontId="2" fillId="3" borderId="3" xfId="0" applyFont="1" applyFill="1" applyBorder="1" applyAlignment="1">
      <alignment horizontal="center" vertical="center"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0" fillId="3" borderId="1" xfId="0" applyFill="1" applyBorder="1" applyAlignment="1">
      <alignment vertical="top" wrapText="1"/>
    </xf>
    <xf numFmtId="0" fontId="0" fillId="3" borderId="3" xfId="0" applyFill="1" applyBorder="1" applyAlignment="1">
      <alignment vertical="top" wrapText="1"/>
    </xf>
    <xf numFmtId="0" fontId="2" fillId="3" borderId="1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3"/>
  <sheetViews>
    <sheetView tabSelected="1" topLeftCell="D1" workbookViewId="0">
      <selection activeCell="H25" sqref="H25"/>
    </sheetView>
  </sheetViews>
  <sheetFormatPr defaultRowHeight="15"/>
  <cols>
    <col min="1" max="1" width="6.85546875" customWidth="1"/>
    <col min="2" max="2" width="107.140625" customWidth="1"/>
    <col min="3" max="3" width="3" style="37" customWidth="1"/>
    <col min="4" max="4" width="28.5703125" customWidth="1"/>
    <col min="5" max="5" width="17" customWidth="1"/>
    <col min="6" max="6" width="33.42578125" style="12" customWidth="1"/>
    <col min="7" max="7" width="38.42578125" style="7" customWidth="1"/>
    <col min="8" max="8" width="11.85546875" customWidth="1"/>
    <col min="9" max="9" width="14" customWidth="1"/>
    <col min="10" max="10" width="28.5703125" customWidth="1"/>
    <col min="11" max="11" width="13.42578125" customWidth="1"/>
    <col min="12" max="12" width="11.140625" style="12" bestFit="1" customWidth="1"/>
    <col min="13" max="13" width="9.140625" style="12"/>
    <col min="14" max="14" width="11.85546875" customWidth="1"/>
    <col min="15" max="15" width="35.140625" customWidth="1"/>
    <col min="16" max="16" width="10.140625" bestFit="1" customWidth="1"/>
  </cols>
  <sheetData>
    <row r="1" spans="1:16" ht="16.5" customHeight="1" thickBot="1">
      <c r="A1" s="53"/>
      <c r="B1" s="38" t="s">
        <v>22</v>
      </c>
      <c r="C1" s="50"/>
      <c r="D1" s="81" t="s">
        <v>24</v>
      </c>
      <c r="E1" s="82"/>
      <c r="F1" s="82"/>
      <c r="G1" s="82"/>
      <c r="H1" s="82"/>
      <c r="I1" s="82"/>
      <c r="J1" s="82"/>
      <c r="K1" s="82"/>
      <c r="L1" s="82"/>
      <c r="M1" s="82"/>
      <c r="N1" s="83"/>
    </row>
    <row r="2" spans="1:16" ht="87.75" customHeight="1" thickBot="1">
      <c r="A2" s="53"/>
      <c r="B2" s="36" t="s">
        <v>23</v>
      </c>
      <c r="C2" s="51"/>
      <c r="D2" s="85" t="s">
        <v>0</v>
      </c>
      <c r="E2" s="93"/>
      <c r="F2" s="15" t="s">
        <v>21</v>
      </c>
      <c r="G2" s="100" t="s">
        <v>20</v>
      </c>
      <c r="H2" s="101"/>
      <c r="I2" s="102"/>
      <c r="J2" s="85" t="s">
        <v>0</v>
      </c>
      <c r="K2" s="86"/>
      <c r="L2" s="87"/>
      <c r="M2" s="87"/>
      <c r="N2" s="88"/>
      <c r="O2" s="85" t="s">
        <v>25</v>
      </c>
      <c r="P2" s="93"/>
    </row>
    <row r="3" spans="1:16" ht="15.75" thickBot="1">
      <c r="A3" s="84">
        <v>1</v>
      </c>
      <c r="B3" s="92" t="s">
        <v>32</v>
      </c>
      <c r="C3" s="52"/>
      <c r="D3" s="94" t="s">
        <v>1</v>
      </c>
      <c r="E3" s="95"/>
      <c r="F3" s="39" t="s">
        <v>50</v>
      </c>
      <c r="G3" s="42" t="s">
        <v>36</v>
      </c>
      <c r="H3" s="43">
        <v>200000</v>
      </c>
      <c r="I3" s="44"/>
      <c r="J3" s="89" t="s">
        <v>66</v>
      </c>
      <c r="K3" s="89"/>
      <c r="L3" s="90"/>
      <c r="M3" s="90"/>
      <c r="N3" s="91"/>
      <c r="O3" s="94" t="s">
        <v>1</v>
      </c>
      <c r="P3" s="95"/>
    </row>
    <row r="4" spans="1:16">
      <c r="A4" s="84"/>
      <c r="B4" s="92"/>
      <c r="C4" s="52"/>
      <c r="D4" s="1" t="s">
        <v>2</v>
      </c>
      <c r="E4" s="13" t="s">
        <v>3</v>
      </c>
      <c r="F4" s="40" t="s">
        <v>51</v>
      </c>
      <c r="G4" s="45" t="s">
        <v>34</v>
      </c>
      <c r="H4" s="10"/>
      <c r="I4" s="47">
        <v>200000</v>
      </c>
      <c r="J4" s="41" t="s">
        <v>2</v>
      </c>
      <c r="K4" s="16"/>
      <c r="L4" s="17"/>
      <c r="M4" s="18"/>
      <c r="N4" s="19"/>
      <c r="O4" s="1" t="s">
        <v>2</v>
      </c>
      <c r="P4" s="13"/>
    </row>
    <row r="5" spans="1:16">
      <c r="A5" s="84"/>
      <c r="B5" s="92"/>
      <c r="C5" s="52"/>
      <c r="D5" s="2" t="s">
        <v>4</v>
      </c>
      <c r="E5" s="3">
        <f>500000</f>
        <v>500000</v>
      </c>
      <c r="F5" s="40" t="s">
        <v>52</v>
      </c>
      <c r="G5" s="45"/>
      <c r="H5" s="10"/>
      <c r="I5" s="46"/>
      <c r="J5" s="6" t="s">
        <v>4</v>
      </c>
      <c r="K5" s="20"/>
      <c r="L5" s="21">
        <v>500000</v>
      </c>
      <c r="M5" s="22"/>
      <c r="N5" s="23">
        <v>35000</v>
      </c>
      <c r="O5" s="2" t="s">
        <v>4</v>
      </c>
      <c r="P5" s="3">
        <v>535000</v>
      </c>
    </row>
    <row r="6" spans="1:16">
      <c r="A6" s="84"/>
      <c r="B6" s="92"/>
      <c r="C6" s="52"/>
      <c r="D6" s="2" t="s">
        <v>5</v>
      </c>
      <c r="E6" s="3">
        <v>10000</v>
      </c>
      <c r="F6" s="40" t="s">
        <v>53</v>
      </c>
      <c r="G6" s="45" t="s">
        <v>33</v>
      </c>
      <c r="H6" s="10">
        <v>200000</v>
      </c>
      <c r="I6" s="46"/>
      <c r="J6" s="6" t="s">
        <v>5</v>
      </c>
      <c r="K6" s="20"/>
      <c r="L6" s="21">
        <v>10000</v>
      </c>
      <c r="M6" s="22"/>
      <c r="N6" s="23">
        <v>10000</v>
      </c>
      <c r="O6" s="2" t="s">
        <v>5</v>
      </c>
      <c r="P6" s="3">
        <v>20000</v>
      </c>
    </row>
    <row r="7" spans="1:16">
      <c r="A7" s="84"/>
      <c r="B7" s="92"/>
      <c r="C7" s="52"/>
      <c r="D7" s="2" t="s">
        <v>6</v>
      </c>
      <c r="E7" s="3">
        <v>50000</v>
      </c>
      <c r="F7" s="40" t="s">
        <v>54</v>
      </c>
      <c r="G7" s="45" t="s">
        <v>35</v>
      </c>
      <c r="H7" s="10"/>
      <c r="I7" s="47">
        <v>200000</v>
      </c>
      <c r="J7" s="6" t="s">
        <v>6</v>
      </c>
      <c r="K7" s="20"/>
      <c r="L7" s="21">
        <v>50000</v>
      </c>
      <c r="M7" s="22"/>
      <c r="N7" s="23">
        <v>81250</v>
      </c>
      <c r="O7" s="2" t="s">
        <v>6</v>
      </c>
      <c r="P7" s="3">
        <v>131250</v>
      </c>
    </row>
    <row r="8" spans="1:16">
      <c r="A8" s="84"/>
      <c r="B8" s="92"/>
      <c r="C8" s="52"/>
      <c r="D8" s="2" t="s">
        <v>7</v>
      </c>
      <c r="E8" s="3">
        <v>40000</v>
      </c>
      <c r="F8" s="40" t="s">
        <v>56</v>
      </c>
      <c r="G8" s="45"/>
      <c r="H8" s="10"/>
      <c r="I8" s="46"/>
      <c r="J8" s="6" t="s">
        <v>7</v>
      </c>
      <c r="K8" s="20"/>
      <c r="L8" s="21">
        <v>40000</v>
      </c>
      <c r="M8" s="22"/>
      <c r="N8" s="23">
        <v>50000</v>
      </c>
      <c r="O8" s="2" t="s">
        <v>7</v>
      </c>
      <c r="P8" s="3">
        <v>90000</v>
      </c>
    </row>
    <row r="9" spans="1:16">
      <c r="A9" s="84"/>
      <c r="B9" s="92"/>
      <c r="C9" s="52"/>
      <c r="D9" s="2" t="s">
        <v>8</v>
      </c>
      <c r="E9" s="3">
        <v>400000</v>
      </c>
      <c r="F9" s="40" t="s">
        <v>55</v>
      </c>
      <c r="G9" s="45" t="s">
        <v>37</v>
      </c>
      <c r="H9" s="10">
        <v>200000</v>
      </c>
      <c r="I9" s="47"/>
      <c r="J9" s="6" t="s">
        <v>8</v>
      </c>
      <c r="K9" s="20"/>
      <c r="L9" s="21">
        <v>400000</v>
      </c>
      <c r="M9" s="22"/>
      <c r="N9" s="23">
        <v>50000</v>
      </c>
      <c r="O9" s="2" t="s">
        <v>8</v>
      </c>
      <c r="P9" s="3">
        <v>450000</v>
      </c>
    </row>
    <row r="10" spans="1:16">
      <c r="A10" s="84"/>
      <c r="B10" s="92"/>
      <c r="C10" s="52"/>
      <c r="D10" s="2" t="s">
        <v>9</v>
      </c>
      <c r="E10" s="3">
        <v>-150000</v>
      </c>
      <c r="F10" s="40" t="s">
        <v>57</v>
      </c>
      <c r="G10" s="45" t="s">
        <v>38</v>
      </c>
      <c r="H10" s="4"/>
      <c r="I10" s="47">
        <v>25000</v>
      </c>
      <c r="J10" s="6" t="s">
        <v>9</v>
      </c>
      <c r="K10" s="20"/>
      <c r="L10" s="65">
        <v>-150000</v>
      </c>
      <c r="M10" s="22"/>
      <c r="N10" s="23">
        <v>-5000</v>
      </c>
      <c r="O10" s="2" t="s">
        <v>9</v>
      </c>
      <c r="P10" s="3">
        <v>-150000</v>
      </c>
    </row>
    <row r="11" spans="1:16">
      <c r="A11" s="84"/>
      <c r="B11" s="92"/>
      <c r="C11" s="52"/>
      <c r="D11" s="2"/>
      <c r="E11" s="3"/>
      <c r="F11" s="40" t="s">
        <v>58</v>
      </c>
      <c r="G11" s="60" t="s">
        <v>30</v>
      </c>
      <c r="H11" s="4"/>
      <c r="I11" s="47">
        <v>175000</v>
      </c>
      <c r="J11" s="6" t="s">
        <v>19</v>
      </c>
      <c r="K11" s="20"/>
      <c r="L11" s="21" t="s">
        <v>26</v>
      </c>
      <c r="M11" s="22"/>
      <c r="N11" s="23"/>
      <c r="O11" s="2" t="s">
        <v>19</v>
      </c>
      <c r="P11" s="3">
        <v>40000</v>
      </c>
    </row>
    <row r="12" spans="1:16">
      <c r="A12" s="84"/>
      <c r="B12" s="92"/>
      <c r="C12" s="52"/>
      <c r="D12" s="2" t="s">
        <v>10</v>
      </c>
      <c r="E12" s="3">
        <v>0</v>
      </c>
      <c r="F12" s="62" t="s">
        <v>59</v>
      </c>
      <c r="G12" s="54" t="s">
        <v>29</v>
      </c>
      <c r="H12" s="58"/>
      <c r="I12" s="57"/>
      <c r="J12" s="6" t="s">
        <v>10</v>
      </c>
      <c r="K12" s="20"/>
      <c r="L12" s="66">
        <v>0</v>
      </c>
      <c r="M12" s="22"/>
      <c r="N12" s="67">
        <v>0</v>
      </c>
      <c r="O12" s="2" t="s">
        <v>10</v>
      </c>
      <c r="P12" s="3">
        <v>0</v>
      </c>
    </row>
    <row r="13" spans="1:16" ht="15.75" thickBot="1">
      <c r="A13" s="84"/>
      <c r="B13" s="92"/>
      <c r="C13" s="52"/>
      <c r="D13" s="2" t="s">
        <v>11</v>
      </c>
      <c r="E13" s="8">
        <f>SUM(E5:E12)</f>
        <v>850000</v>
      </c>
      <c r="F13" s="40" t="s">
        <v>65</v>
      </c>
      <c r="G13" s="45" t="s">
        <v>13</v>
      </c>
      <c r="H13" s="58">
        <v>25000</v>
      </c>
      <c r="I13" s="57"/>
      <c r="J13" s="6" t="s">
        <v>11</v>
      </c>
      <c r="K13" s="24"/>
      <c r="L13" s="70">
        <v>850000</v>
      </c>
      <c r="M13" s="22"/>
      <c r="N13" s="71">
        <v>221250</v>
      </c>
      <c r="O13" s="2" t="s">
        <v>11</v>
      </c>
      <c r="P13" s="8">
        <v>1116250</v>
      </c>
    </row>
    <row r="14" spans="1:16" ht="15.75" thickTop="1">
      <c r="A14" s="84"/>
      <c r="B14" s="92"/>
      <c r="C14" s="52"/>
      <c r="D14" s="2" t="s">
        <v>12</v>
      </c>
      <c r="E14" s="3">
        <v>110000</v>
      </c>
      <c r="F14" s="62" t="s">
        <v>60</v>
      </c>
      <c r="G14" s="45" t="s">
        <v>30</v>
      </c>
      <c r="H14" s="58">
        <v>35000</v>
      </c>
      <c r="I14" s="57"/>
      <c r="J14" s="6" t="s">
        <v>12</v>
      </c>
      <c r="K14" s="20"/>
      <c r="L14" s="68">
        <v>110000</v>
      </c>
      <c r="M14" s="22"/>
      <c r="N14" s="23">
        <v>25000</v>
      </c>
      <c r="O14" s="2" t="s">
        <v>12</v>
      </c>
      <c r="P14" s="3">
        <v>135000</v>
      </c>
    </row>
    <row r="15" spans="1:16">
      <c r="A15" s="84">
        <v>2</v>
      </c>
      <c r="B15" s="92" t="s">
        <v>41</v>
      </c>
      <c r="C15" s="52"/>
      <c r="D15" s="2" t="s">
        <v>13</v>
      </c>
      <c r="E15" s="3">
        <v>395000</v>
      </c>
      <c r="F15" s="63" t="s">
        <v>61</v>
      </c>
      <c r="G15" s="45" t="s">
        <v>15</v>
      </c>
      <c r="H15" s="58">
        <v>100000</v>
      </c>
      <c r="I15" s="57"/>
      <c r="J15" s="6" t="s">
        <v>13</v>
      </c>
      <c r="K15" s="20"/>
      <c r="L15" s="68">
        <v>395000</v>
      </c>
      <c r="M15" s="22"/>
      <c r="N15" s="23">
        <v>25000</v>
      </c>
      <c r="O15" s="2" t="s">
        <v>13</v>
      </c>
      <c r="P15" s="3">
        <v>420000</v>
      </c>
    </row>
    <row r="16" spans="1:16">
      <c r="A16" s="84"/>
      <c r="B16" s="92"/>
      <c r="C16" s="52"/>
      <c r="D16" s="2" t="s">
        <v>14</v>
      </c>
      <c r="E16" s="3">
        <v>300000</v>
      </c>
      <c r="F16" s="40" t="s">
        <v>62</v>
      </c>
      <c r="G16" s="45" t="s">
        <v>19</v>
      </c>
      <c r="H16" s="59">
        <v>40000</v>
      </c>
      <c r="I16" s="55"/>
      <c r="J16" s="6" t="s">
        <v>14</v>
      </c>
      <c r="K16" s="20"/>
      <c r="L16" s="68">
        <v>300000</v>
      </c>
      <c r="M16" s="25"/>
      <c r="N16" s="23">
        <v>71250</v>
      </c>
      <c r="O16" s="2" t="s">
        <v>14</v>
      </c>
      <c r="P16" s="3">
        <v>516250</v>
      </c>
    </row>
    <row r="17" spans="1:16">
      <c r="A17" s="84"/>
      <c r="B17" s="92"/>
      <c r="C17" s="52"/>
      <c r="D17" s="2" t="s">
        <v>15</v>
      </c>
      <c r="E17" s="3">
        <v>45000</v>
      </c>
      <c r="F17" s="40" t="s">
        <v>43</v>
      </c>
      <c r="G17" s="45" t="s">
        <v>31</v>
      </c>
      <c r="H17" s="4"/>
      <c r="I17" s="57">
        <v>200000</v>
      </c>
      <c r="J17" s="6" t="s">
        <v>15</v>
      </c>
      <c r="K17" s="20"/>
      <c r="L17" s="69">
        <v>45000</v>
      </c>
      <c r="M17" s="26"/>
      <c r="N17" s="23">
        <v>100000</v>
      </c>
      <c r="O17" s="2" t="s">
        <v>15</v>
      </c>
      <c r="P17" s="3">
        <v>45000</v>
      </c>
    </row>
    <row r="18" spans="1:16" ht="15.75" thickBot="1">
      <c r="A18" s="84"/>
      <c r="B18" s="92"/>
      <c r="C18" s="52"/>
      <c r="D18" s="5" t="s">
        <v>16</v>
      </c>
      <c r="E18" s="9">
        <f>SUM(E14:E17)</f>
        <v>850000</v>
      </c>
      <c r="F18" s="40" t="s">
        <v>44</v>
      </c>
      <c r="G18" s="75"/>
      <c r="H18" s="76"/>
      <c r="I18" s="77"/>
      <c r="J18" s="27" t="s">
        <v>16</v>
      </c>
      <c r="K18" s="28"/>
      <c r="L18" s="72">
        <v>850000</v>
      </c>
      <c r="M18" s="29"/>
      <c r="N18" s="73">
        <v>221250</v>
      </c>
      <c r="O18" s="5" t="s">
        <v>16</v>
      </c>
      <c r="P18" s="74">
        <v>1116250</v>
      </c>
    </row>
    <row r="19" spans="1:16">
      <c r="A19" s="84"/>
      <c r="B19" s="92"/>
      <c r="C19" s="52"/>
      <c r="D19" s="96" t="s">
        <v>17</v>
      </c>
      <c r="E19" s="97"/>
      <c r="F19" s="40" t="s">
        <v>63</v>
      </c>
      <c r="G19" s="78" t="s">
        <v>68</v>
      </c>
      <c r="H19" s="76"/>
      <c r="I19" s="77"/>
      <c r="J19" s="11"/>
    </row>
    <row r="20" spans="1:16" ht="15.75" thickBot="1">
      <c r="A20" s="84"/>
      <c r="B20" s="92"/>
      <c r="C20" s="52"/>
      <c r="D20" s="1" t="s">
        <v>2</v>
      </c>
      <c r="E20" s="13" t="s">
        <v>3</v>
      </c>
      <c r="F20" s="40" t="s">
        <v>64</v>
      </c>
      <c r="G20" s="75" t="s">
        <v>69</v>
      </c>
      <c r="H20" s="79">
        <v>35000</v>
      </c>
      <c r="I20" s="56"/>
      <c r="J20" s="11"/>
    </row>
    <row r="21" spans="1:16" ht="15.75" thickBot="1">
      <c r="A21" s="84"/>
      <c r="B21" s="92"/>
      <c r="C21" s="52"/>
      <c r="D21" s="2" t="s">
        <v>4</v>
      </c>
      <c r="E21" s="3">
        <v>35000</v>
      </c>
      <c r="F21" s="40" t="s">
        <v>45</v>
      </c>
      <c r="G21" s="48" t="s">
        <v>5</v>
      </c>
      <c r="H21" s="80">
        <v>10000</v>
      </c>
      <c r="I21" s="56"/>
      <c r="J21" s="11"/>
    </row>
    <row r="22" spans="1:16" ht="15.75" thickBot="1">
      <c r="A22" s="84"/>
      <c r="B22" s="92"/>
      <c r="C22" s="52"/>
      <c r="D22" s="2" t="s">
        <v>5</v>
      </c>
      <c r="E22" s="3">
        <v>10000</v>
      </c>
      <c r="F22" s="62" t="s">
        <v>49</v>
      </c>
      <c r="G22" s="48" t="s">
        <v>6</v>
      </c>
      <c r="H22" s="80">
        <v>65000</v>
      </c>
      <c r="I22" s="56"/>
      <c r="J22" s="11"/>
    </row>
    <row r="23" spans="1:16" ht="15.75" thickBot="1">
      <c r="A23" s="84"/>
      <c r="B23" s="92"/>
      <c r="C23" s="52"/>
      <c r="D23" s="2" t="s">
        <v>6</v>
      </c>
      <c r="E23" s="3">
        <v>65000</v>
      </c>
      <c r="F23" s="12" t="s">
        <v>46</v>
      </c>
      <c r="G23" s="48" t="s">
        <v>7</v>
      </c>
      <c r="H23" s="80">
        <v>40000</v>
      </c>
      <c r="I23" s="56"/>
      <c r="J23" s="11"/>
    </row>
    <row r="24" spans="1:16" ht="15.75" thickBot="1">
      <c r="A24" s="84"/>
      <c r="B24" s="92"/>
      <c r="C24" s="52"/>
      <c r="D24" s="2" t="s">
        <v>7</v>
      </c>
      <c r="E24" s="3">
        <v>40000</v>
      </c>
      <c r="F24" s="62" t="s">
        <v>39</v>
      </c>
      <c r="G24" s="48" t="s">
        <v>70</v>
      </c>
      <c r="H24" s="80">
        <v>35000</v>
      </c>
      <c r="I24" s="56"/>
      <c r="J24" s="11"/>
    </row>
    <row r="25" spans="1:16" ht="15.75" thickBot="1">
      <c r="A25" s="84"/>
      <c r="B25" s="92"/>
      <c r="C25" s="52"/>
      <c r="D25" s="2" t="s">
        <v>8</v>
      </c>
      <c r="E25" s="3">
        <v>40000</v>
      </c>
      <c r="F25" s="64">
        <v>25000</v>
      </c>
      <c r="G25" s="48" t="s">
        <v>19</v>
      </c>
      <c r="H25" s="49"/>
      <c r="I25" s="56"/>
      <c r="J25" s="11"/>
    </row>
    <row r="26" spans="1:16" ht="15.75" thickBot="1">
      <c r="A26" s="84"/>
      <c r="B26" s="92"/>
      <c r="C26" s="52"/>
      <c r="D26" s="2" t="s">
        <v>9</v>
      </c>
      <c r="E26" s="3">
        <v>-5000</v>
      </c>
      <c r="F26" s="62" t="s">
        <v>48</v>
      </c>
      <c r="G26" s="48" t="s">
        <v>71</v>
      </c>
      <c r="H26" s="49"/>
      <c r="I26" s="56"/>
      <c r="J26" s="11"/>
    </row>
    <row r="27" spans="1:16" ht="15.75" thickBot="1">
      <c r="A27" s="84">
        <v>3</v>
      </c>
      <c r="B27" s="92" t="s">
        <v>42</v>
      </c>
      <c r="C27" s="52"/>
      <c r="D27" s="2" t="s">
        <v>10</v>
      </c>
      <c r="E27" s="3">
        <v>0</v>
      </c>
      <c r="F27" s="40" t="s">
        <v>40</v>
      </c>
      <c r="G27" s="48" t="s">
        <v>72</v>
      </c>
      <c r="H27" s="49"/>
      <c r="I27" s="56"/>
      <c r="J27" s="11"/>
    </row>
    <row r="28" spans="1:16" ht="15.75" thickBot="1">
      <c r="A28" s="84"/>
      <c r="B28" s="92"/>
      <c r="C28" s="52"/>
      <c r="D28" s="2" t="s">
        <v>11</v>
      </c>
      <c r="E28" s="8">
        <f>SUM(E21:E27)</f>
        <v>185000</v>
      </c>
      <c r="F28" s="40" t="s">
        <v>47</v>
      </c>
      <c r="G28" s="48"/>
      <c r="H28" s="49"/>
      <c r="I28" s="56"/>
      <c r="J28" s="11"/>
    </row>
    <row r="29" spans="1:16" ht="16.5" thickTop="1" thickBot="1">
      <c r="A29" s="84"/>
      <c r="B29" s="92"/>
      <c r="C29" s="52"/>
      <c r="D29" s="2" t="s">
        <v>12</v>
      </c>
      <c r="E29" s="3">
        <v>25000</v>
      </c>
      <c r="F29" s="61">
        <v>3750</v>
      </c>
      <c r="G29" s="48"/>
      <c r="H29" s="11"/>
      <c r="I29" s="11"/>
      <c r="J29" s="11"/>
    </row>
    <row r="30" spans="1:16" ht="15.75" thickBot="1">
      <c r="A30" s="84"/>
      <c r="B30" s="92"/>
      <c r="C30" s="52"/>
      <c r="D30" s="2" t="s">
        <v>13</v>
      </c>
      <c r="E30" s="3">
        <v>25000</v>
      </c>
      <c r="F30" s="40"/>
      <c r="G30" s="14"/>
      <c r="H30" s="11"/>
      <c r="I30" s="11"/>
      <c r="J30" s="11"/>
    </row>
    <row r="31" spans="1:16">
      <c r="A31" s="84"/>
      <c r="B31" s="92"/>
      <c r="C31" s="52"/>
      <c r="D31" s="2" t="s">
        <v>14</v>
      </c>
      <c r="E31" s="3">
        <v>35000</v>
      </c>
      <c r="F31" s="30"/>
      <c r="G31" s="14" t="s">
        <v>26</v>
      </c>
      <c r="H31" s="11"/>
      <c r="I31" s="11" t="s">
        <v>26</v>
      </c>
      <c r="J31" s="11"/>
    </row>
    <row r="32" spans="1:16">
      <c r="A32" s="84"/>
      <c r="B32" s="92"/>
      <c r="C32" s="52"/>
      <c r="D32" s="2" t="s">
        <v>15</v>
      </c>
      <c r="E32" s="3">
        <v>100000</v>
      </c>
      <c r="F32" s="31"/>
      <c r="G32" s="14"/>
      <c r="H32" s="11"/>
      <c r="I32" s="11"/>
      <c r="J32" s="11"/>
    </row>
    <row r="33" spans="1:10" ht="15.75" thickBot="1">
      <c r="A33" s="84"/>
      <c r="B33" s="92"/>
      <c r="C33" s="52"/>
      <c r="D33" s="2" t="s">
        <v>16</v>
      </c>
      <c r="E33" s="8">
        <f>SUM(E29:E32)</f>
        <v>185000</v>
      </c>
      <c r="F33" s="32"/>
      <c r="G33" s="14"/>
      <c r="H33" s="11" t="s">
        <v>26</v>
      </c>
      <c r="I33" s="11"/>
      <c r="J33" s="11" t="s">
        <v>26</v>
      </c>
    </row>
    <row r="34" spans="1:10" ht="34.5" customHeight="1" thickTop="1" thickBot="1">
      <c r="A34" s="84"/>
      <c r="B34" s="92"/>
      <c r="C34" s="52"/>
      <c r="D34" s="5"/>
      <c r="E34" s="9"/>
      <c r="F34" s="32"/>
      <c r="G34" s="14"/>
      <c r="H34" s="11"/>
      <c r="I34" s="11" t="s">
        <v>26</v>
      </c>
      <c r="J34" s="11"/>
    </row>
    <row r="35" spans="1:10" ht="32.25" customHeight="1" thickBot="1">
      <c r="A35" s="84"/>
      <c r="B35" s="92"/>
      <c r="C35" s="52"/>
      <c r="D35" s="98" t="s">
        <v>18</v>
      </c>
      <c r="E35" s="99"/>
      <c r="F35" s="32"/>
      <c r="G35" s="14"/>
      <c r="H35" s="11"/>
      <c r="I35" s="11"/>
      <c r="J35" s="11"/>
    </row>
    <row r="36" spans="1:10">
      <c r="A36" s="84"/>
      <c r="B36" s="92"/>
      <c r="C36" s="52"/>
      <c r="F36" s="32"/>
      <c r="G36" s="14" t="s">
        <v>26</v>
      </c>
      <c r="H36" s="11"/>
      <c r="I36" s="11"/>
      <c r="J36" s="11"/>
    </row>
    <row r="37" spans="1:10">
      <c r="A37" s="84"/>
      <c r="B37" s="92"/>
      <c r="C37" s="52"/>
      <c r="F37" s="32"/>
      <c r="G37" s="14"/>
      <c r="H37" s="11"/>
      <c r="I37" s="11"/>
    </row>
    <row r="38" spans="1:10">
      <c r="A38" s="84"/>
      <c r="B38" s="92"/>
      <c r="C38" s="52"/>
      <c r="F38" s="32"/>
      <c r="G38" s="14"/>
      <c r="H38" s="11"/>
      <c r="I38" s="11"/>
    </row>
    <row r="39" spans="1:10">
      <c r="A39" s="84">
        <v>4</v>
      </c>
      <c r="B39" s="92" t="s">
        <v>67</v>
      </c>
      <c r="C39" s="52"/>
      <c r="D39" t="s">
        <v>26</v>
      </c>
      <c r="F39" s="32"/>
      <c r="G39" s="14"/>
      <c r="H39" s="11"/>
    </row>
    <row r="40" spans="1:10">
      <c r="A40" s="84"/>
      <c r="B40" s="92"/>
      <c r="C40" s="52"/>
      <c r="F40" s="32"/>
    </row>
    <row r="41" spans="1:10">
      <c r="A41" s="84"/>
      <c r="B41" s="92"/>
      <c r="C41" s="52"/>
      <c r="F41" s="32"/>
    </row>
    <row r="42" spans="1:10">
      <c r="A42" s="84"/>
      <c r="B42" s="92"/>
      <c r="C42" s="52"/>
      <c r="F42" s="32"/>
    </row>
    <row r="43" spans="1:10">
      <c r="A43" s="84"/>
      <c r="B43" s="92"/>
      <c r="C43" s="52"/>
      <c r="F43" s="32"/>
    </row>
    <row r="44" spans="1:10">
      <c r="A44" s="84"/>
      <c r="B44" s="92"/>
      <c r="C44" s="52"/>
      <c r="F44" s="32"/>
    </row>
    <row r="45" spans="1:10" ht="15.75" thickBot="1">
      <c r="A45" s="84"/>
      <c r="B45" s="92"/>
      <c r="C45" s="52"/>
      <c r="F45" s="33"/>
    </row>
    <row r="46" spans="1:10" ht="15.75" thickTop="1">
      <c r="A46" s="84"/>
      <c r="B46" s="92"/>
      <c r="C46" s="52"/>
      <c r="F46" s="34"/>
    </row>
    <row r="47" spans="1:10" ht="15.75" thickBot="1">
      <c r="A47" s="84"/>
      <c r="B47" s="92"/>
      <c r="C47" s="52"/>
      <c r="F47" s="35"/>
    </row>
    <row r="48" spans="1:10">
      <c r="A48" s="84"/>
      <c r="B48" s="92"/>
      <c r="C48" s="52"/>
    </row>
    <row r="49" spans="1:4">
      <c r="A49" s="84"/>
      <c r="B49" s="92"/>
      <c r="C49" s="52"/>
    </row>
    <row r="50" spans="1:4">
      <c r="A50" s="84"/>
      <c r="B50" s="92"/>
      <c r="C50" s="52"/>
    </row>
    <row r="51" spans="1:4">
      <c r="A51" s="84">
        <v>5</v>
      </c>
      <c r="B51" s="92"/>
      <c r="C51" s="52"/>
      <c r="D51" t="s">
        <v>28</v>
      </c>
    </row>
    <row r="52" spans="1:4">
      <c r="A52" s="84"/>
      <c r="B52" s="92"/>
      <c r="C52" s="52"/>
      <c r="D52" t="s">
        <v>27</v>
      </c>
    </row>
    <row r="53" spans="1:4">
      <c r="A53" s="84"/>
      <c r="B53" s="92"/>
      <c r="C53" s="52"/>
    </row>
    <row r="54" spans="1:4">
      <c r="A54" s="84"/>
      <c r="B54" s="92"/>
      <c r="C54" s="52"/>
    </row>
    <row r="55" spans="1:4">
      <c r="A55" s="84"/>
      <c r="B55" s="92"/>
      <c r="C55" s="52"/>
    </row>
    <row r="56" spans="1:4">
      <c r="A56" s="84"/>
      <c r="B56" s="92"/>
      <c r="C56" s="52"/>
    </row>
    <row r="57" spans="1:4">
      <c r="A57" s="84"/>
      <c r="B57" s="92"/>
      <c r="C57" s="52"/>
    </row>
    <row r="58" spans="1:4">
      <c r="A58" s="84"/>
      <c r="B58" s="92"/>
      <c r="C58" s="52"/>
    </row>
    <row r="59" spans="1:4">
      <c r="A59" s="84"/>
      <c r="B59" s="92"/>
      <c r="C59" s="52"/>
    </row>
    <row r="60" spans="1:4">
      <c r="A60" s="84"/>
      <c r="B60" s="92"/>
      <c r="C60" s="52"/>
    </row>
    <row r="61" spans="1:4">
      <c r="A61" s="84"/>
      <c r="B61" s="92"/>
      <c r="C61" s="52"/>
    </row>
    <row r="62" spans="1:4">
      <c r="A62" s="84"/>
      <c r="B62" s="92"/>
      <c r="C62" s="52"/>
    </row>
    <row r="63" spans="1:4">
      <c r="A63" s="53"/>
      <c r="B63" s="53"/>
      <c r="C63" s="53"/>
    </row>
  </sheetData>
  <mergeCells count="20">
    <mergeCell ref="B51:B62"/>
    <mergeCell ref="A51:A62"/>
    <mergeCell ref="O2:P2"/>
    <mergeCell ref="O3:P3"/>
    <mergeCell ref="B39:B50"/>
    <mergeCell ref="D1:N1"/>
    <mergeCell ref="A39:A50"/>
    <mergeCell ref="A27:A38"/>
    <mergeCell ref="A15:A26"/>
    <mergeCell ref="A3:A14"/>
    <mergeCell ref="J2:N2"/>
    <mergeCell ref="J3:N3"/>
    <mergeCell ref="B3:B14"/>
    <mergeCell ref="B15:B26"/>
    <mergeCell ref="B27:B38"/>
    <mergeCell ref="D2:E2"/>
    <mergeCell ref="D3:E3"/>
    <mergeCell ref="D19:E19"/>
    <mergeCell ref="D35:E35"/>
    <mergeCell ref="G2:I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Worksheets</vt:lpstr>
      </vt:variant>
      <vt:variant>
        <vt:i4>1</vt:i4>
      </vt:variant>
    </vt:vector>
  </HeadingPairs>
  <TitlesOfParts>
    <vt:vector size="1" baseType="lpstr">
      <vt:lpstr>Option 1</vt:lpstr>
    </vt:vector>
  </TitlesOfParts>
  <LinksUpToDate>false</LinksUpToDate>
  <SharedDoc>false</SharedDoc>
  <HyperlinksChanged>false</HyperlinksChanged>
  <AppVersion>12.0000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