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sal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6" i="1"/>
  <c r="I15" i="1"/>
  <c r="H16" i="1"/>
  <c r="H15" i="1"/>
  <c r="H14" i="1"/>
  <c r="G16" i="1"/>
  <c r="G15" i="1"/>
  <c r="G14" i="1"/>
  <c r="F16" i="1"/>
  <c r="F15" i="1"/>
  <c r="F14" i="1"/>
  <c r="E16" i="1"/>
  <c r="E15" i="1"/>
  <c r="E14" i="1"/>
  <c r="D16" i="1"/>
  <c r="D15" i="1"/>
  <c r="D14" i="1"/>
  <c r="C15" i="1" l="1"/>
  <c r="C16" i="1"/>
  <c r="B16" i="1"/>
  <c r="B15" i="1"/>
  <c r="C14" i="1"/>
  <c r="B14" i="1"/>
</calcChain>
</file>

<file path=xl/sharedStrings.xml><?xml version="1.0" encoding="utf-8"?>
<sst xmlns="http://schemas.openxmlformats.org/spreadsheetml/2006/main" count="19" uniqueCount="19">
  <si>
    <t>Net Income</t>
  </si>
  <si>
    <t>Sales</t>
  </si>
  <si>
    <t>Cash</t>
  </si>
  <si>
    <t>Inventory</t>
  </si>
  <si>
    <t>Current Assets</t>
  </si>
  <si>
    <t>Total Assests</t>
  </si>
  <si>
    <t>Current Liabilities</t>
  </si>
  <si>
    <t>Total Eqilty</t>
  </si>
  <si>
    <t>Debt</t>
  </si>
  <si>
    <t>Return on Equity</t>
  </si>
  <si>
    <t>NI/Sales</t>
  </si>
  <si>
    <t>Sales/Assets</t>
  </si>
  <si>
    <t>Assets/Equity</t>
  </si>
  <si>
    <t>Current ratio</t>
  </si>
  <si>
    <t xml:space="preserve">Quick Ratio </t>
  </si>
  <si>
    <t xml:space="preserve">Cash Ratio </t>
  </si>
  <si>
    <t>Check</t>
  </si>
  <si>
    <t>NI/Ecuity</t>
  </si>
  <si>
    <t xml:space="preserve">                                                    DuPont Decomposition                                                                                                                                                    Liquidity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</si>
</sst>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7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0E4E9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9" fontId="0" fillId="0" borderId="0" xfId="1" applyFont="1"/>
    <xf numFmtId="2" fontId="0" fillId="0" borderId="0" xfId="0" applyNumberFormat="1"/>
    <xf numFmtId="4" fontId="0" fillId="0" borderId="0" xfId="0" applyNumberFormat="1"/>
    <xf numFmtId="10" fontId="0" fillId="3" borderId="0" xfId="1" applyNumberFormat="1" applyFont="1" applyFill="1"/>
    <xf numFmtId="0" fontId="2" fillId="0" borderId="0" xfId="0" applyFont="1"/>
    <xf numFmtId="175" fontId="2" fillId="0" borderId="0" xfId="2" applyNumberFormat="1" applyFont="1"/>
    <xf numFmtId="175" fontId="3" fillId="0" borderId="0" xfId="2" applyNumberFormat="1" applyFont="1"/>
    <xf numFmtId="175" fontId="4" fillId="0" borderId="0" xfId="2" applyNumberFormat="1" applyFont="1"/>
    <xf numFmtId="175" fontId="3" fillId="2" borderId="1" xfId="2" applyNumberFormat="1" applyFont="1" applyFill="1" applyBorder="1" applyAlignme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6"/>
  <sheetViews>
    <sheetView tabSelected="1" workbookViewId="0">
      <selection activeCell="A3" sqref="A3:J6"/>
    </sheetView>
  </sheetViews>
  <sheetFormatPr defaultRowHeight="15" x14ac:dyDescent="0.25"/>
  <cols>
    <col min="2" max="2" width="10.85546875" customWidth="1"/>
    <col min="3" max="3" width="11.85546875" customWidth="1"/>
    <col min="4" max="5" width="11" customWidth="1"/>
    <col min="6" max="6" width="12.28515625" customWidth="1"/>
    <col min="7" max="8" width="12.5703125" customWidth="1"/>
    <col min="9" max="9" width="15.140625" customWidth="1"/>
    <col min="10" max="10" width="12.28515625" customWidth="1"/>
  </cols>
  <sheetData>
    <row r="3" spans="1:10" x14ac:dyDescent="0.25">
      <c r="A3" s="5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x14ac:dyDescent="0.25">
      <c r="A4" s="5">
        <v>2013</v>
      </c>
      <c r="B4" s="6">
        <v>13057000</v>
      </c>
      <c r="C4" s="7">
        <v>113245000</v>
      </c>
      <c r="D4" s="7">
        <v>88555000</v>
      </c>
      <c r="E4" s="7">
        <v>17325000</v>
      </c>
      <c r="F4" s="7">
        <v>422303000</v>
      </c>
      <c r="G4" s="7">
        <v>656560000</v>
      </c>
      <c r="H4" s="7">
        <v>206572000</v>
      </c>
      <c r="I4" s="7">
        <v>130566000</v>
      </c>
      <c r="J4" s="8">
        <v>329679000</v>
      </c>
    </row>
    <row r="5" spans="1:10" ht="15.75" thickBot="1" x14ac:dyDescent="0.3">
      <c r="A5" s="5">
        <v>2014</v>
      </c>
      <c r="B5" s="9">
        <v>15233000</v>
      </c>
      <c r="C5" s="7">
        <v>117184000</v>
      </c>
      <c r="D5" s="7">
        <v>70025000</v>
      </c>
      <c r="E5" s="7">
        <v>17689000</v>
      </c>
      <c r="F5" s="7">
        <v>166162000</v>
      </c>
      <c r="G5" s="7">
        <v>654954000</v>
      </c>
      <c r="H5" s="7">
        <v>158310000</v>
      </c>
      <c r="I5" s="7">
        <v>128159000</v>
      </c>
      <c r="J5" s="8">
        <v>261424000</v>
      </c>
    </row>
    <row r="6" spans="1:10" x14ac:dyDescent="0.25">
      <c r="A6" s="5">
        <v>2015</v>
      </c>
      <c r="B6" s="8">
        <v>-6126000</v>
      </c>
      <c r="C6" s="7">
        <v>117386000</v>
      </c>
      <c r="D6" s="7">
        <v>70483000</v>
      </c>
      <c r="E6" s="7">
        <v>22515000</v>
      </c>
      <c r="F6" s="7">
        <v>170827000</v>
      </c>
      <c r="G6" s="7">
        <v>492692000</v>
      </c>
      <c r="H6" s="7">
        <v>148682000</v>
      </c>
      <c r="I6" s="7">
        <v>98274000</v>
      </c>
      <c r="J6" s="8">
        <v>198276000</v>
      </c>
    </row>
    <row r="11" spans="1:10" x14ac:dyDescent="0.25">
      <c r="B11" t="s">
        <v>18</v>
      </c>
    </row>
    <row r="12" spans="1:10" x14ac:dyDescent="0.25">
      <c r="B12" t="s">
        <v>9</v>
      </c>
    </row>
    <row r="13" spans="1:10" x14ac:dyDescent="0.25">
      <c r="B13" t="s">
        <v>17</v>
      </c>
      <c r="C13" t="s">
        <v>10</v>
      </c>
      <c r="D13" t="s">
        <v>11</v>
      </c>
      <c r="E13" t="s">
        <v>12</v>
      </c>
      <c r="F13" t="s">
        <v>13</v>
      </c>
      <c r="G13" t="s">
        <v>14</v>
      </c>
      <c r="H13" t="s">
        <v>15</v>
      </c>
      <c r="I13" t="s">
        <v>16</v>
      </c>
    </row>
    <row r="14" spans="1:10" x14ac:dyDescent="0.25">
      <c r="A14">
        <v>2013</v>
      </c>
      <c r="B14" s="4">
        <f>B4/I4</f>
        <v>0.10000306358470046</v>
      </c>
      <c r="C14" s="1">
        <f>B4/C4</f>
        <v>0.1152986886838271</v>
      </c>
      <c r="D14" s="2">
        <f>C4/G4</f>
        <v>0.17248233215547704</v>
      </c>
      <c r="E14" s="2">
        <f>G4/I4</f>
        <v>5.0285679273317712</v>
      </c>
      <c r="F14" s="2">
        <f>F4/H4</f>
        <v>2.0443380516236469</v>
      </c>
      <c r="G14" s="3">
        <f>(F4-E4)/H4</f>
        <v>1.9604689890207772</v>
      </c>
      <c r="H14" s="2">
        <f>D4/H4</f>
        <v>0.4286883023836725</v>
      </c>
      <c r="I14" s="4">
        <f>C14*D14*E14</f>
        <v>0.10000306358470047</v>
      </c>
    </row>
    <row r="15" spans="1:10" x14ac:dyDescent="0.25">
      <c r="A15">
        <v>2014</v>
      </c>
      <c r="B15" s="4">
        <f>B5/I5</f>
        <v>0.11886016588768639</v>
      </c>
      <c r="C15" s="1">
        <f>B5/C5</f>
        <v>0.12999214909885309</v>
      </c>
      <c r="D15" s="2">
        <f>C5/G5</f>
        <v>0.17891943556341361</v>
      </c>
      <c r="E15" s="2">
        <f>G5/I5</f>
        <v>5.1104799506862566</v>
      </c>
      <c r="F15" s="2">
        <f>F5/H5</f>
        <v>1.0495988882572169</v>
      </c>
      <c r="G15" s="2">
        <f>(F5-E5)/H5</f>
        <v>0.93786242183058555</v>
      </c>
      <c r="H15" s="2">
        <f>D5/H5</f>
        <v>0.4423283431242499</v>
      </c>
      <c r="I15" s="4">
        <f>C15*D15*E15</f>
        <v>0.11886016588768639</v>
      </c>
    </row>
    <row r="16" spans="1:10" x14ac:dyDescent="0.25">
      <c r="A16">
        <v>2015</v>
      </c>
      <c r="B16" s="4">
        <f>B6/I6</f>
        <v>-6.2335917943708408E-2</v>
      </c>
      <c r="C16" s="1">
        <f>B6/C6</f>
        <v>-5.2186802514780299E-2</v>
      </c>
      <c r="D16" s="2">
        <f>C6/G6</f>
        <v>0.23825432521737719</v>
      </c>
      <c r="E16" s="2">
        <f>G6/I6</f>
        <v>5.0134521847080613</v>
      </c>
      <c r="F16" s="2">
        <f>F6/H6</f>
        <v>1.1489420373683432</v>
      </c>
      <c r="G16" s="2">
        <f>(F6-E6)/H6</f>
        <v>0.99751146742712637</v>
      </c>
      <c r="H16" s="2">
        <f>D6/H6</f>
        <v>0.47405200360500938</v>
      </c>
      <c r="I16" s="4">
        <f>C16*D16*E16</f>
        <v>-6.2335917943708415E-2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