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Relationships xmlns="http://schemas.openxmlformats.org/package/2006/relationships">
  <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240" yWindow="45" windowWidth="20115" windowHeight="7995"/>
  </bookViews>
  <sheets>
    <sheet name="Template" sheetId="1" r:id="rId1"/>
    <sheet name="Sheet3" sheetId="3" r:id="rId2"/>
  </sheets>
  <calcPr calcId="145621"/>
</workbook>
</file>

<file path=xl/calcChain.xml><?xml version="1.0" encoding="utf-8"?>
<calcChain xmlns="http://schemas.openxmlformats.org/spreadsheetml/2006/main">
  <c r="E7" i="1" l="1"/>
  <c r="G7" i="1"/>
  <c r="F7" i="1" l="1"/>
  <c r="A32" i="1" l="1"/>
  <c r="D8" i="1"/>
  <c r="D20" i="1" s="1"/>
  <c r="D24" i="1" s="1"/>
  <c r="D23" i="1" l="1"/>
  <c r="D30" i="1" s="1"/>
  <c r="D31" i="1" s="1"/>
  <c r="D26" i="1" l="1"/>
  <c r="E6" i="1" s="1"/>
  <c r="E8" i="1" s="1"/>
  <c r="E20" i="1" s="1"/>
  <c r="D32" i="1"/>
  <c r="D33" i="1" s="1"/>
  <c r="E23" i="1" l="1"/>
  <c r="E29" i="1"/>
  <c r="E24" i="1" s="1"/>
  <c r="E30" i="1" l="1"/>
  <c r="E31" i="1" s="1"/>
  <c r="E26" i="1"/>
  <c r="F6" i="1" s="1"/>
  <c r="E32" i="1"/>
  <c r="F29" i="1" l="1"/>
  <c r="E33" i="1"/>
  <c r="F8" i="1"/>
  <c r="F20" i="1" s="1"/>
  <c r="F24" i="1" l="1"/>
  <c r="F23" i="1"/>
  <c r="F30" i="1" l="1"/>
  <c r="F31" i="1" s="1"/>
  <c r="F26" i="1"/>
  <c r="G6" i="1" s="1"/>
  <c r="F32" i="1"/>
  <c r="G8" i="1" l="1"/>
  <c r="G20" i="1" s="1"/>
  <c r="F33" i="1"/>
  <c r="G29" i="1"/>
  <c r="G24" i="1" l="1"/>
  <c r="G23" i="1"/>
  <c r="G30" i="1" l="1"/>
  <c r="G31" i="1" s="1"/>
  <c r="G26" i="1"/>
  <c r="G32" i="1"/>
  <c r="G33" i="1" l="1"/>
</calcChain>
</file>

<file path=xl/sharedStrings.xml><?xml version="1.0" encoding="utf-8"?>
<sst xmlns="http://schemas.openxmlformats.org/spreadsheetml/2006/main" count="30" uniqueCount="30">
  <si>
    <t>Beginning cash balance</t>
  </si>
  <si>
    <t>Qtr 1</t>
  </si>
  <si>
    <t>Qtr 2</t>
  </si>
  <si>
    <t>Qtr 3</t>
  </si>
  <si>
    <t>Qtr 4</t>
  </si>
  <si>
    <t>Minimum cash balance desired</t>
  </si>
  <si>
    <t>Available cash balance</t>
  </si>
  <si>
    <t>Cash receipts &amp; disbursements:</t>
  </si>
  <si>
    <t>Collections from customers</t>
  </si>
  <si>
    <t>Payments for supplies</t>
  </si>
  <si>
    <t>Payments for payroll</t>
  </si>
  <si>
    <t>Payment of mortgage principal</t>
  </si>
  <si>
    <t>Payment of mortgage interest</t>
  </si>
  <si>
    <t>Excess (deficiency) of cash</t>
  </si>
  <si>
    <t>Financing:</t>
  </si>
  <si>
    <t>Borrowing (at beginning of quarter)</t>
  </si>
  <si>
    <t>Ending cash balance</t>
  </si>
  <si>
    <t>($000's)</t>
  </si>
  <si>
    <t>Additional borrowing</t>
  </si>
  <si>
    <t>Beginning working capital loan</t>
  </si>
  <si>
    <t>Ending working capital loan</t>
  </si>
  <si>
    <t>Interest rate on working capital loan</t>
  </si>
  <si>
    <t>Use this template for the case study to prepare the cash budget. I put some fake numbers in just so you can see how the data flows. The blue cells are unprotected. To unprotect this sheet just click on unprotect sheet in the review tab</t>
  </si>
  <si>
    <t>Capital spending</t>
  </si>
  <si>
    <t>Selling and Admin</t>
  </si>
  <si>
    <t>Utilities spending</t>
  </si>
  <si>
    <t>Cash budget template for Manchester Auditoriums</t>
  </si>
  <si>
    <t>Repayment incl. interest (at end of quarter)</t>
  </si>
  <si>
    <t>Beginning accrued Interest on loan</t>
  </si>
  <si>
    <t>Ending working capital loan plus accrued interest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</si>
</sst>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_(* #,##0_);_(* \(#,##0\);_(* &quot;-&quot;??_);_(@_)"/>
  </numFmts>
  <fonts count="10" x14ac:knownFonts="1">
    <font>
      <sz val="11"/>
      <color theme="1"/>
      <name val="Calibri"/>
      <family val="2"/>
      <scheme val="minor"/>
    </font>
    <font>
      <sz val="11"/>
      <color theme="1"/>
      <name val="Calibri"/>
      <family val="2"/>
      <scheme val="minor"/>
    </font>
    <font>
      <b/>
      <u/>
      <sz val="11"/>
      <color theme="1"/>
      <name val="Calibri"/>
      <family val="2"/>
      <scheme val="minor"/>
    </font>
    <font>
      <u/>
      <sz val="11"/>
      <color theme="1"/>
      <name val="Calibri"/>
      <family val="2"/>
      <scheme val="minor"/>
    </font>
    <font>
      <u val="singleAccounting"/>
      <sz val="11"/>
      <color theme="1"/>
      <name val="Calibri"/>
      <family val="2"/>
      <scheme val="minor"/>
    </font>
    <font>
      <b/>
      <sz val="11"/>
      <color theme="4"/>
      <name val="Calibri"/>
      <family val="2"/>
      <scheme val="minor"/>
    </font>
    <font>
      <b/>
      <u val="singleAccounting"/>
      <sz val="11"/>
      <color theme="4"/>
      <name val="Calibri"/>
      <family val="2"/>
      <scheme val="minor"/>
    </font>
    <font>
      <b/>
      <u/>
      <sz val="11"/>
      <color theme="4"/>
      <name val="Calibri"/>
      <family val="2"/>
      <scheme val="minor"/>
    </font>
    <font>
      <u val="doubleAccounting"/>
      <sz val="11"/>
      <name val="Calibri"/>
      <family val="2"/>
      <scheme val="minor"/>
    </font>
    <font>
      <b/>
      <u val="singleAccounting"/>
      <sz val="11"/>
      <name val="Calibri"/>
      <family val="2"/>
      <scheme val="minor"/>
    </font>
  </fonts>
  <fills count="2">
    <fill>
      <patternFill patternType="none"/>
    </fill>
    <fill>
      <patternFill patternType="gray125"/>
    </fill>
  </fills>
  <borders count="1">
    <border>
      <left/>
      <right/>
      <top/>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16">
    <xf numFmtId="0" fontId="0" fillId="0" borderId="0" xfId="0"/>
    <xf numFmtId="164" fontId="2" fillId="0" borderId="0" xfId="1" applyNumberFormat="1" applyFont="1"/>
    <xf numFmtId="164" fontId="0" fillId="0" borderId="0" xfId="1" applyNumberFormat="1" applyFont="1"/>
    <xf numFmtId="164" fontId="3" fillId="0" borderId="0" xfId="1" applyNumberFormat="1" applyFont="1" applyAlignment="1">
      <alignment horizontal="center"/>
    </xf>
    <xf numFmtId="164" fontId="4" fillId="0" borderId="0" xfId="1" applyNumberFormat="1" applyFont="1"/>
    <xf numFmtId="164" fontId="0" fillId="0" borderId="0" xfId="1" applyNumberFormat="1" applyFont="1" applyAlignment="1">
      <alignment horizontal="left" indent="1"/>
    </xf>
    <xf numFmtId="164" fontId="0" fillId="0" borderId="0" xfId="1" applyNumberFormat="1" applyFont="1" applyAlignment="1">
      <alignment horizontal="left" indent="2"/>
    </xf>
    <xf numFmtId="164" fontId="5" fillId="0" borderId="0" xfId="1" applyNumberFormat="1" applyFont="1" applyProtection="1">
      <protection locked="0"/>
    </xf>
    <xf numFmtId="164" fontId="6" fillId="0" borderId="0" xfId="1" applyNumberFormat="1" applyFont="1" applyProtection="1">
      <protection locked="0"/>
    </xf>
    <xf numFmtId="9" fontId="5" fillId="0" borderId="0" xfId="2" applyFont="1" applyProtection="1">
      <protection locked="0"/>
    </xf>
    <xf numFmtId="164" fontId="1" fillId="0" borderId="0" xfId="1" applyNumberFormat="1" applyFont="1" applyProtection="1"/>
    <xf numFmtId="164" fontId="7" fillId="0" borderId="0" xfId="1" applyNumberFormat="1" applyFont="1" applyProtection="1">
      <protection locked="0"/>
    </xf>
    <xf numFmtId="164" fontId="4" fillId="0" borderId="0" xfId="1" applyNumberFormat="1" applyFont="1" applyProtection="1"/>
    <xf numFmtId="164" fontId="8" fillId="0" borderId="0" xfId="1" applyNumberFormat="1" applyFont="1" applyProtection="1"/>
    <xf numFmtId="164" fontId="9" fillId="0" borderId="0" xfId="1" applyNumberFormat="1" applyFont="1" applyProtection="1"/>
    <xf numFmtId="164" fontId="0" fillId="0" borderId="0" xfId="1" applyNumberFormat="1" applyFont="1" applyAlignment="1">
      <alignment horizontal="center"/>
    </xf>
  </cellXfs>
  <cellStyles count="3">
    <cellStyle name="Comma" xfId="1" builtinId="3"/>
    <cellStyle name="Normal" xfId="0" builtinId="0"/>
    <cellStyle name="Percent"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Relationships xmlns="http://schemas.openxmlformats.org/package/2006/relationships">
  <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calcChain" Target="calcChain.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Relationships xmlns="http://schemas.openxmlformats.org/package/2006/relationships">
  <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5"/>
  <sheetViews>
    <sheetView tabSelected="1" workbookViewId="0"/>
  </sheetViews>
  <sheetFormatPr defaultRowHeight="15" x14ac:dyDescent="0.25"/>
  <cols>
    <col min="1" max="1" width="15.42578125" style="2" customWidth="1"/>
    <col min="2" max="2" width="15.5703125" style="2" customWidth="1"/>
    <col min="3" max="3" width="14.7109375" style="2" customWidth="1"/>
    <col min="4" max="16384" width="9.140625" style="2"/>
  </cols>
  <sheetData>
    <row r="1" spans="1:7" x14ac:dyDescent="0.25">
      <c r="A1" s="11" t="s">
        <v>26</v>
      </c>
    </row>
    <row r="2" spans="1:7" x14ac:dyDescent="0.25">
      <c r="A2" s="7" t="s">
        <v>22</v>
      </c>
    </row>
    <row r="3" spans="1:7" x14ac:dyDescent="0.25">
      <c r="A3" s="1"/>
    </row>
    <row r="4" spans="1:7" x14ac:dyDescent="0.25">
      <c r="A4" s="1"/>
      <c r="D4" s="15" t="s">
        <v>17</v>
      </c>
      <c r="E4" s="15"/>
      <c r="F4" s="15"/>
      <c r="G4" s="15"/>
    </row>
    <row r="5" spans="1:7" x14ac:dyDescent="0.25">
      <c r="D5" s="3" t="s">
        <v>1</v>
      </c>
      <c r="E5" s="3" t="s">
        <v>2</v>
      </c>
      <c r="F5" s="3" t="s">
        <v>3</v>
      </c>
      <c r="G5" s="3" t="s">
        <v>4</v>
      </c>
    </row>
    <row r="6" spans="1:7" x14ac:dyDescent="0.25">
      <c r="A6" s="2" t="s">
        <v>0</v>
      </c>
      <c r="D6" s="7">
        <v>200</v>
      </c>
      <c r="E6" s="10">
        <f>+D26</f>
        <v>100</v>
      </c>
      <c r="F6" s="10">
        <f t="shared" ref="F6:G6" si="0">+E26</f>
        <v>100</v>
      </c>
      <c r="G6" s="10">
        <f t="shared" si="0"/>
        <v>519.33359374999998</v>
      </c>
    </row>
    <row r="7" spans="1:7" ht="17.25" x14ac:dyDescent="0.4">
      <c r="A7" s="2" t="s">
        <v>5</v>
      </c>
      <c r="D7" s="8">
        <v>100</v>
      </c>
      <c r="E7" s="12">
        <f>+D7</f>
        <v>100</v>
      </c>
      <c r="F7" s="12">
        <f>+D7</f>
        <v>100</v>
      </c>
      <c r="G7" s="12">
        <f>+D7</f>
        <v>100</v>
      </c>
    </row>
    <row r="8" spans="1:7" x14ac:dyDescent="0.25">
      <c r="A8" s="2" t="s">
        <v>6</v>
      </c>
      <c r="D8" s="2">
        <f>+D6-D7</f>
        <v>100</v>
      </c>
      <c r="E8" s="2">
        <f t="shared" ref="E8:G8" si="1">+E6-E7</f>
        <v>0</v>
      </c>
      <c r="F8" s="2">
        <f t="shared" si="1"/>
        <v>0</v>
      </c>
      <c r="G8" s="2">
        <f t="shared" si="1"/>
        <v>419.33359374999998</v>
      </c>
    </row>
    <row r="10" spans="1:7" x14ac:dyDescent="0.25">
      <c r="A10" s="2" t="s">
        <v>7</v>
      </c>
    </row>
    <row r="11" spans="1:7" x14ac:dyDescent="0.25">
      <c r="A11" s="5" t="s">
        <v>8</v>
      </c>
      <c r="D11" s="7">
        <v>4000</v>
      </c>
      <c r="E11" s="7">
        <v>4500</v>
      </c>
      <c r="F11" s="7">
        <v>5000</v>
      </c>
      <c r="G11" s="7">
        <v>5500</v>
      </c>
    </row>
    <row r="12" spans="1:7" x14ac:dyDescent="0.25">
      <c r="A12" s="5" t="s">
        <v>9</v>
      </c>
      <c r="D12" s="7">
        <v>-1000</v>
      </c>
      <c r="E12" s="7">
        <v>-1200</v>
      </c>
      <c r="F12" s="7">
        <v>-1300</v>
      </c>
      <c r="G12" s="7">
        <v>-1300</v>
      </c>
    </row>
    <row r="13" spans="1:7" x14ac:dyDescent="0.25">
      <c r="A13" s="5" t="s">
        <v>24</v>
      </c>
      <c r="D13" s="7">
        <v>-500</v>
      </c>
      <c r="E13" s="7">
        <v>-500</v>
      </c>
      <c r="F13" s="7">
        <v>-600</v>
      </c>
      <c r="G13" s="7">
        <v>-600</v>
      </c>
    </row>
    <row r="14" spans="1:7" x14ac:dyDescent="0.25">
      <c r="A14" s="5" t="s">
        <v>10</v>
      </c>
      <c r="D14" s="7">
        <v>-1500</v>
      </c>
      <c r="E14" s="7">
        <v>-1500</v>
      </c>
      <c r="F14" s="7">
        <v>-1500</v>
      </c>
      <c r="G14" s="7">
        <v>-1500</v>
      </c>
    </row>
    <row r="15" spans="1:7" x14ac:dyDescent="0.25">
      <c r="A15" s="5" t="s">
        <v>23</v>
      </c>
      <c r="D15" s="7">
        <v>-1000</v>
      </c>
      <c r="E15" s="7">
        <v>-1000</v>
      </c>
      <c r="F15" s="7">
        <v>-1000</v>
      </c>
      <c r="G15" s="7">
        <v>-1000</v>
      </c>
    </row>
    <row r="16" spans="1:7" x14ac:dyDescent="0.25">
      <c r="A16" s="5" t="s">
        <v>25</v>
      </c>
      <c r="D16" s="7">
        <v>-50</v>
      </c>
      <c r="E16" s="7">
        <v>-50</v>
      </c>
      <c r="F16" s="7">
        <v>-50</v>
      </c>
      <c r="G16" s="7">
        <v>-50</v>
      </c>
    </row>
    <row r="17" spans="1:7" x14ac:dyDescent="0.25">
      <c r="A17" s="5" t="s">
        <v>11</v>
      </c>
      <c r="D17" s="7">
        <v>-25</v>
      </c>
      <c r="E17" s="7">
        <v>-25</v>
      </c>
      <c r="F17" s="7">
        <v>-25</v>
      </c>
      <c r="G17" s="7">
        <v>-25</v>
      </c>
    </row>
    <row r="18" spans="1:7" x14ac:dyDescent="0.25">
      <c r="A18" s="5" t="s">
        <v>12</v>
      </c>
      <c r="D18" s="7">
        <v>-30</v>
      </c>
      <c r="E18" s="7">
        <v>-30</v>
      </c>
      <c r="F18" s="7">
        <v>-29</v>
      </c>
      <c r="G18" s="7">
        <v>-29</v>
      </c>
    </row>
    <row r="19" spans="1:7" ht="17.25" x14ac:dyDescent="0.4">
      <c r="A19" s="5" t="s">
        <v>28</v>
      </c>
      <c r="D19" s="8">
        <v>-10</v>
      </c>
      <c r="E19" s="14">
        <v>0</v>
      </c>
      <c r="F19" s="14">
        <v>0</v>
      </c>
      <c r="G19" s="14">
        <v>0</v>
      </c>
    </row>
    <row r="20" spans="1:7" x14ac:dyDescent="0.25">
      <c r="A20" s="6" t="s">
        <v>13</v>
      </c>
      <c r="D20" s="2">
        <f>+D8+SUM(D11:D19)</f>
        <v>-15</v>
      </c>
      <c r="E20" s="2">
        <f t="shared" ref="E20:G20" si="2">+E8+SUM(E11:E19)</f>
        <v>195</v>
      </c>
      <c r="F20" s="2">
        <f t="shared" si="2"/>
        <v>496</v>
      </c>
      <c r="G20" s="2">
        <f t="shared" si="2"/>
        <v>1415.3335937500001</v>
      </c>
    </row>
    <row r="22" spans="1:7" x14ac:dyDescent="0.25">
      <c r="A22" s="2" t="s">
        <v>14</v>
      </c>
    </row>
    <row r="23" spans="1:7" x14ac:dyDescent="0.25">
      <c r="A23" s="5" t="s">
        <v>15</v>
      </c>
      <c r="D23" s="2">
        <f>IF(D20&lt;0,-D20,0)</f>
        <v>15</v>
      </c>
      <c r="E23" s="2">
        <f>IF(E20&lt;0,-E20,0)</f>
        <v>0</v>
      </c>
      <c r="F23" s="2">
        <f>IF(F20&lt;0,-F20,0)</f>
        <v>0</v>
      </c>
      <c r="G23" s="2">
        <f>IF(G20&lt;0,-G20,0)</f>
        <v>0</v>
      </c>
    </row>
    <row r="24" spans="1:7" x14ac:dyDescent="0.25">
      <c r="A24" s="5" t="s">
        <v>27</v>
      </c>
      <c r="D24" s="2">
        <f>IF(D20&lt;0,0,IF(AND(D20&gt;0,D20&gt;D29),-D29,-D20))</f>
        <v>0</v>
      </c>
      <c r="E24" s="2">
        <f>IF(E20&lt;0,0,IF(AND(E20&gt;0,E20&gt;E29),-E29,-E20))</f>
        <v>-195</v>
      </c>
      <c r="F24" s="2">
        <f t="shared" ref="F24:G24" si="3">IF(F20&lt;0,0,IF(AND(F20&gt;0,F20&gt;F29),-F29,-F20))</f>
        <v>-76.666406249999994</v>
      </c>
      <c r="G24" s="2">
        <f t="shared" si="3"/>
        <v>-0.95833007812499993</v>
      </c>
    </row>
    <row r="26" spans="1:7" ht="17.25" x14ac:dyDescent="0.4">
      <c r="A26" s="2" t="s">
        <v>16</v>
      </c>
      <c r="D26" s="13">
        <f>+D6+SUM(D11:D19)+SUM(D23:D24)</f>
        <v>100</v>
      </c>
      <c r="E26" s="13">
        <f t="shared" ref="E26:G26" si="4">+E6+SUM(E11:E19)+SUM(E23:E24)</f>
        <v>100</v>
      </c>
      <c r="F26" s="13">
        <f t="shared" si="4"/>
        <v>519.33359374999998</v>
      </c>
      <c r="G26" s="13">
        <f t="shared" si="4"/>
        <v>1514.375263671875</v>
      </c>
    </row>
    <row r="29" spans="1:7" x14ac:dyDescent="0.25">
      <c r="A29" s="2" t="s">
        <v>19</v>
      </c>
      <c r="D29" s="7">
        <v>250</v>
      </c>
      <c r="E29" s="2">
        <f>+D31+D32</f>
        <v>268.3125</v>
      </c>
      <c r="F29" s="2">
        <f>+E31+E32</f>
        <v>76.666406249999994</v>
      </c>
      <c r="G29" s="2">
        <f>+F31+F32</f>
        <v>0.95833007812499993</v>
      </c>
    </row>
    <row r="30" spans="1:7" ht="17.25" x14ac:dyDescent="0.4">
      <c r="A30" s="2" t="s">
        <v>18</v>
      </c>
      <c r="D30" s="4">
        <f>SUM(D23:D24)</f>
        <v>15</v>
      </c>
      <c r="E30" s="4">
        <f>SUM(E23:E24)</f>
        <v>-195</v>
      </c>
      <c r="F30" s="4">
        <f>SUM(F23:F24)</f>
        <v>-76.666406249999994</v>
      </c>
      <c r="G30" s="4">
        <f>SUM(G23:G24)</f>
        <v>-0.95833007812499993</v>
      </c>
    </row>
    <row r="31" spans="1:7" x14ac:dyDescent="0.25">
      <c r="A31" s="2" t="s">
        <v>20</v>
      </c>
      <c r="D31" s="2">
        <f>+D29+D30</f>
        <v>265</v>
      </c>
      <c r="E31" s="2">
        <f>+E29+E30</f>
        <v>73.3125</v>
      </c>
      <c r="F31" s="2">
        <f>+F29+F30</f>
        <v>0</v>
      </c>
      <c r="G31" s="2">
        <f>+G29+G30</f>
        <v>0</v>
      </c>
    </row>
    <row r="32" spans="1:7" ht="17.25" x14ac:dyDescent="0.4">
      <c r="A32" s="2" t="str">
        <f>CONCATENATE("Accrued interest @ ",D35)</f>
        <v>Accrued interest @ 0.05</v>
      </c>
      <c r="D32" s="4">
        <f>+D31*$D$35/4</f>
        <v>3.3125</v>
      </c>
      <c r="E32" s="4">
        <f>(+E29+E23)*$D$35/4</f>
        <v>3.3539062500000001</v>
      </c>
      <c r="F32" s="4">
        <f>(+F29+F23)*$D$35/4</f>
        <v>0.95833007812499993</v>
      </c>
      <c r="G32" s="4">
        <f>(+G29+G23)*$D$35/4</f>
        <v>1.1979125976562499E-2</v>
      </c>
    </row>
    <row r="33" spans="1:7" x14ac:dyDescent="0.25">
      <c r="A33" s="2" t="s">
        <v>29</v>
      </c>
      <c r="D33" s="2">
        <f>+D31+D32</f>
        <v>268.3125</v>
      </c>
      <c r="E33" s="2">
        <f t="shared" ref="E33:G33" si="5">+E31+E32</f>
        <v>76.666406249999994</v>
      </c>
      <c r="F33" s="2">
        <f t="shared" si="5"/>
        <v>0.95833007812499993</v>
      </c>
      <c r="G33" s="2">
        <f t="shared" si="5"/>
        <v>1.1979125976562499E-2</v>
      </c>
    </row>
    <row r="35" spans="1:7" x14ac:dyDescent="0.25">
      <c r="A35" s="2" t="s">
        <v>21</v>
      </c>
      <c r="D35" s="9">
        <v>0.05</v>
      </c>
    </row>
  </sheetData>
  <sheetProtection sheet="1" objects="1" scenarios="1"/>
  <mergeCells count="1">
    <mergeCell ref="D4:G4"/>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2" baseType="variant">
      <vt:variant>
        <vt:lpstr>Worksheets</vt:lpstr>
      </vt:variant>
      <vt:variant>
        <vt:i4>2</vt:i4>
      </vt:variant>
    </vt:vector>
  </HeadingPairs>
  <TitlesOfParts>
    <vt:vector size="2" baseType="lpstr">
      <vt:lpstr>Template</vt:lpstr>
      <vt:lpstr>Sheet3</vt:lpstr>
    </vt:vector>
  </TitlesOfParts>
  <Company/>
  <LinksUpToDate>false</LinksUpToDate>
  <SharedDoc>false</SharedDoc>
  <HyperlinksChanged>false</HyperlinksChanged>
  <AppVersion>14.0300</AppVersion>
  <Template/>
  <Manager/>
  <TotalTime>0</TotalTime>
</Properties>
</file>

<file path=docProps/core.xml><?xml version="1.0" encoding="utf-8"?>
<coreProperties xmlns="http://schemas.openxmlformats.org/package/2006/metadata/core-properties" xmlns:cp="http://schemas.openxmlformats.org/package/2006/metadata/core-properties" xmlns:dc="http://purl.org/dc/elements/1.1/" xmlns:dcterms="http://purl.org/dc/terms/" xmlns:xsi="http://www.w3.org/2001/XMLSchema-instance">
  <revision>0</revision>
</coreProperties>
</file>