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317"/>
  <workbookPr autoCompressPictures="0"/>
  <bookViews>
    <workbookView xWindow="560" yWindow="560" windowWidth="25040" windowHeight="14100"/>
  </bookViews>
  <sheets>
    <sheet name="Exercises"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9" i="1" l="1"/>
  <c r="F152" i="1"/>
  <c r="F153" i="1"/>
  <c r="F138" i="1"/>
  <c r="F141" i="1"/>
  <c r="F142" i="1"/>
  <c r="F124" i="1"/>
  <c r="F127" i="1"/>
  <c r="F128" i="1"/>
  <c r="F70" i="1"/>
  <c r="F73" i="1"/>
  <c r="F74" i="1"/>
  <c r="F56" i="1"/>
  <c r="F59" i="1"/>
  <c r="F60" i="1"/>
  <c r="G246" i="1"/>
  <c r="G206" i="1"/>
  <c r="G85" i="1"/>
  <c r="G19" i="1"/>
  <c r="C3" i="1"/>
</calcChain>
</file>

<file path=xl/sharedStrings.xml><?xml version="1.0" encoding="utf-8"?>
<sst xmlns="http://schemas.openxmlformats.org/spreadsheetml/2006/main" count="133" uniqueCount="66">
  <si>
    <t xml:space="preserve">points possible </t>
  </si>
  <si>
    <t>deductions</t>
  </si>
  <si>
    <t>Points earned</t>
  </si>
  <si>
    <t>Type your name here------&gt;</t>
  </si>
  <si>
    <t>Points earned --&gt;</t>
  </si>
  <si>
    <t>Exercise 4</t>
  </si>
  <si>
    <t>Exercise 1</t>
  </si>
  <si>
    <t>Chapter 6</t>
  </si>
  <si>
    <t>Chapter 7</t>
  </si>
  <si>
    <t>Exercise 5</t>
  </si>
  <si>
    <t>Exercise 6</t>
  </si>
  <si>
    <t>Date</t>
  </si>
  <si>
    <t>Units</t>
  </si>
  <si>
    <t xml:space="preserve">Unit Cost  </t>
  </si>
  <si>
    <t>Total</t>
  </si>
  <si>
    <t>January</t>
  </si>
  <si>
    <t>March</t>
  </si>
  <si>
    <t>June</t>
  </si>
  <si>
    <t>October</t>
  </si>
  <si>
    <t>The firm sold 250 units at $30 each on the following dates:</t>
  </si>
  <si>
    <t xml:space="preserve">  Units </t>
  </si>
  <si>
    <t xml:space="preserve">Unit Price </t>
  </si>
  <si>
    <t>Total Sales</t>
  </si>
  <si>
    <t>February</t>
  </si>
  <si>
    <t>May</t>
  </si>
  <si>
    <t>August</t>
  </si>
  <si>
    <t>December</t>
  </si>
  <si>
    <t xml:space="preserve">Units </t>
  </si>
  <si>
    <t>Unit Cost/Price</t>
  </si>
  <si>
    <t>Purchases</t>
  </si>
  <si>
    <t>Sales</t>
  </si>
  <si>
    <t>July</t>
  </si>
  <si>
    <t xml:space="preserve">a. </t>
  </si>
  <si>
    <t xml:space="preserve"> a. Calculate taxable income and taxes payable assuming the firm uses FIFO (first-in, first-out) for inventory costing purposes.</t>
  </si>
  <si>
    <t>Less cost of goods sold</t>
  </si>
  <si>
    <t>Taxable income</t>
  </si>
  <si>
    <t>Tax @ 35%</t>
  </si>
  <si>
    <t>Relate this problem to your Managerial accounting courses.</t>
  </si>
  <si>
    <t>units</t>
  </si>
  <si>
    <t>price</t>
  </si>
  <si>
    <t>formula created for you. Fill in yellow cells.</t>
  </si>
  <si>
    <t xml:space="preserve">formula created for you. </t>
  </si>
  <si>
    <t xml:space="preserve">&lt;-- answer formula created for you. </t>
  </si>
  <si>
    <t>b. Calculate taxable income and taxes payable assuming the firm uses LIFO (last-in, first-out) for inventory costing purposes.</t>
  </si>
  <si>
    <t>create formulas to left and enter result</t>
  </si>
  <si>
    <t>b.</t>
  </si>
  <si>
    <t>&lt;-- answer</t>
  </si>
  <si>
    <t>c.</t>
  </si>
  <si>
    <t xml:space="preserve">d. </t>
  </si>
  <si>
    <t xml:space="preserve"> d. How many units should Sonics have purchased to avoid dipping into earlier layers of inventory?</t>
  </si>
  <si>
    <t xml:space="preserve">e. </t>
  </si>
  <si>
    <t xml:space="preserve">f. </t>
  </si>
  <si>
    <t>What is the firm’s expected marginal tax rate?</t>
  </si>
  <si>
    <t xml:space="preserve">Firm 1: Expected marginal tax rate, E(mtr) = </t>
  </si>
  <si>
    <t xml:space="preserve">Firm 2: Expected marginal tax rate, E(mtr)= </t>
  </si>
  <si>
    <t>mtr = marginal tax rate</t>
  </si>
  <si>
    <t>E = expected</t>
  </si>
  <si>
    <t>.5 x mrt of .4</t>
  </si>
  <si>
    <t>+.5 x mrt of 0</t>
  </si>
  <si>
    <t>=nn%</t>
  </si>
  <si>
    <t>&lt;-create formula</t>
  </si>
  <si>
    <t>Note that each Firm has the same Expected marginal tax rate</t>
  </si>
  <si>
    <t>Under the Manzon (1994) approach, first calculate expected annual taxable income : TI = MVE*r, where MVE is the market value of equity of the firm and r is the after-tax discount rate.</t>
  </si>
  <si>
    <t>Next calculate s = NOL/TI</t>
  </si>
  <si>
    <r>
      <t>Then calculate mtr = str</t>
    </r>
    <r>
      <rPr>
        <vertAlign val="subscript"/>
        <sz val="12"/>
        <color theme="1"/>
        <rFont val="Times New Roman"/>
        <family val="1"/>
      </rPr>
      <t>s</t>
    </r>
    <r>
      <rPr>
        <sz val="12"/>
        <color theme="1"/>
        <rFont val="Times New Roman"/>
        <family val="1"/>
      </rPr>
      <t>/(1+r)</t>
    </r>
    <r>
      <rPr>
        <vertAlign val="superscript"/>
        <sz val="12"/>
        <color theme="1"/>
        <rFont val="Times New Roman"/>
        <family val="1"/>
      </rPr>
      <t>s</t>
    </r>
  </si>
  <si>
    <t>Use the collaboration forum for help with this formula.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</si>
</sst>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_);[Red]\(&quot;$&quot;#,##0\)"/>
  </numFmts>
  <fonts count="8" x14ac:knownFonts="1">
    <font>
      <sz val="11"/>
      <color theme="1"/>
      <name val="Calibri"/>
      <family val="2"/>
      <scheme val="minor"/>
    </font>
    <font>
      <sz val="12"/>
      <color theme="1"/>
      <name val="Times New Roman"/>
      <family val="1"/>
    </font>
    <font>
      <b/>
      <sz val="12"/>
      <color theme="1"/>
      <name val="Times New Roman"/>
      <family val="1"/>
    </font>
    <font>
      <sz val="11"/>
      <color rgb="FF000000"/>
      <name val="Calibri"/>
      <family val="2"/>
      <scheme val="minor"/>
    </font>
    <font>
      <sz val="12"/>
      <color theme="1"/>
      <name val="Calibri Light"/>
      <family val="2"/>
      <scheme val="major"/>
    </font>
    <font>
      <sz val="11"/>
      <color theme="1"/>
      <name val="Calibri Light"/>
      <family val="2"/>
      <scheme val="major"/>
    </font>
    <font>
      <vertAlign val="subscript"/>
      <sz val="12"/>
      <color theme="1"/>
      <name val="Times New Roman"/>
      <family val="1"/>
    </font>
    <font>
      <vertAlign val="superscript"/>
      <sz val="12"/>
      <color theme="1"/>
      <name val="Times New Roman"/>
      <family val="1"/>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1">
    <xf numFmtId="0" fontId="0" fillId="0" borderId="0"/>
  </cellStyleXfs>
  <cellXfs count="21">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164" fontId="1" fillId="0" borderId="4" xfId="0" applyNumberFormat="1" applyFont="1" applyBorder="1" applyAlignment="1">
      <alignment vertical="center" wrapText="1"/>
    </xf>
    <xf numFmtId="0" fontId="1" fillId="0" borderId="0" xfId="0" applyFont="1" applyAlignment="1">
      <alignment vertical="center"/>
    </xf>
    <xf numFmtId="0" fontId="2" fillId="0" borderId="3" xfId="0" applyFont="1" applyBorder="1" applyAlignment="1">
      <alignment vertical="center" wrapText="1"/>
    </xf>
    <xf numFmtId="0" fontId="3" fillId="0" borderId="0" xfId="0" applyFont="1"/>
    <xf numFmtId="3" fontId="1" fillId="0" borderId="0" xfId="0" applyNumberFormat="1" applyFont="1" applyAlignment="1">
      <alignment horizontal="left" vertical="center" indent="5"/>
    </xf>
    <xf numFmtId="0" fontId="1" fillId="0" borderId="0" xfId="0" applyFont="1" applyAlignment="1">
      <alignment vertical="top"/>
    </xf>
    <xf numFmtId="0" fontId="1" fillId="3" borderId="0" xfId="0" applyFont="1" applyFill="1" applyAlignment="1">
      <alignment vertical="center"/>
    </xf>
    <xf numFmtId="0" fontId="0" fillId="3" borderId="0" xfId="0" applyFill="1"/>
    <xf numFmtId="164" fontId="4" fillId="0" borderId="0" xfId="0" applyNumberFormat="1" applyFont="1" applyAlignment="1">
      <alignment vertical="top"/>
    </xf>
    <xf numFmtId="0" fontId="5" fillId="0" borderId="0" xfId="0" applyFont="1" applyAlignment="1">
      <alignment vertical="top"/>
    </xf>
    <xf numFmtId="3" fontId="4" fillId="0" borderId="0" xfId="0" applyNumberFormat="1" applyFont="1" applyAlignment="1">
      <alignment vertical="top"/>
    </xf>
    <xf numFmtId="164" fontId="4" fillId="3" borderId="0" xfId="0" applyNumberFormat="1" applyFont="1" applyFill="1" applyAlignment="1">
      <alignment vertical="top"/>
    </xf>
    <xf numFmtId="3" fontId="5" fillId="3" borderId="0" xfId="0" applyNumberFormat="1" applyFont="1" applyFill="1" applyAlignment="1">
      <alignment vertical="top"/>
    </xf>
    <xf numFmtId="0" fontId="0" fillId="0" borderId="0" xfId="0" quotePrefix="1"/>
    <xf numFmtId="0" fontId="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361950</xdr:colOff>
      <xdr:row>4</xdr:row>
      <xdr:rowOff>76200</xdr:rowOff>
    </xdr:from>
    <xdr:to>
      <xdr:col>10</xdr:col>
      <xdr:colOff>466725</xdr:colOff>
      <xdr:row>14</xdr:row>
      <xdr:rowOff>142875</xdr:rowOff>
    </xdr:to>
    <xdr:sp macro="" textlink="">
      <xdr:nvSpPr>
        <xdr:cNvPr id="4" name="TextBox 3"/>
        <xdr:cNvSpPr txBox="1"/>
      </xdr:nvSpPr>
      <xdr:spPr>
        <a:xfrm>
          <a:off x="361950" y="838200"/>
          <a:ext cx="6629400"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Read the instructions and hints before attempting to complete the solution. Enter your responses and answers in the areas specified.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50 total points for this assignment. The point value of each exercise is determined by dividing the 50 points by the number of exercises per assignment.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have difficulty with any of the exercises, take advantage of the collaboration discussion forum.</a:t>
          </a:r>
        </a:p>
        <a:p>
          <a:r>
            <a:rPr lang="en-US" sz="1100" b="0" i="0" u="none" strike="noStrike">
              <a:solidFill>
                <a:schemeClr val="dk1"/>
              </a:solidFill>
              <a:effectLst/>
              <a:latin typeface="+mn-lt"/>
              <a:ea typeface="+mn-ea"/>
              <a:cs typeface="+mn-cs"/>
            </a:rPr>
            <a:t>Workshop 3</a:t>
          </a:r>
        </a:p>
        <a:p>
          <a:r>
            <a:rPr lang="en-US" sz="1100" b="0" i="0" u="none" strike="noStrike">
              <a:solidFill>
                <a:schemeClr val="dk1"/>
              </a:solidFill>
              <a:effectLst/>
              <a:latin typeface="+mn-lt"/>
              <a:ea typeface="+mn-ea"/>
              <a:cs typeface="+mn-cs"/>
            </a:rPr>
            <a:t>6</a:t>
          </a:r>
          <a:r>
            <a:rPr lang="en-US"/>
            <a:t> </a:t>
          </a:r>
          <a:r>
            <a:rPr lang="en-US" sz="1100" b="0" i="0" u="none" strike="noStrike">
              <a:solidFill>
                <a:schemeClr val="dk1"/>
              </a:solidFill>
              <a:effectLst/>
              <a:latin typeface="+mn-lt"/>
              <a:ea typeface="+mn-ea"/>
              <a:cs typeface="+mn-cs"/>
            </a:rPr>
            <a:t>Nontax costs of tax planning</a:t>
          </a:r>
          <a:r>
            <a:rPr lang="en-US"/>
            <a:t>                                                                                         </a:t>
          </a:r>
          <a:r>
            <a:rPr lang="en-US" sz="1100" b="0" i="0" u="none" strike="noStrike">
              <a:solidFill>
                <a:schemeClr val="dk1"/>
              </a:solidFill>
              <a:effectLst/>
              <a:latin typeface="+mn-lt"/>
              <a:ea typeface="+mn-ea"/>
              <a:cs typeface="+mn-cs"/>
            </a:rPr>
            <a:t>5, 6</a:t>
          </a:r>
          <a:r>
            <a:rPr lang="en-US"/>
            <a:t> </a:t>
          </a:r>
        </a:p>
        <a:p>
          <a:r>
            <a:rPr lang="en-US" sz="1100" b="0" i="0" u="none" strike="noStrike">
              <a:solidFill>
                <a:schemeClr val="dk1"/>
              </a:solidFill>
              <a:effectLst/>
              <a:latin typeface="+mn-lt"/>
              <a:ea typeface="+mn-ea"/>
              <a:cs typeface="+mn-cs"/>
            </a:rPr>
            <a:t>7</a:t>
          </a:r>
          <a:r>
            <a:rPr lang="en-US"/>
            <a:t> </a:t>
          </a:r>
          <a:r>
            <a:rPr lang="en-US" sz="1100" b="0" i="0" u="none" strike="noStrike">
              <a:solidFill>
                <a:schemeClr val="dk1"/>
              </a:solidFill>
              <a:effectLst/>
              <a:latin typeface="+mn-lt"/>
              <a:ea typeface="+mn-ea"/>
              <a:cs typeface="+mn-cs"/>
            </a:rPr>
            <a:t>The importance of marginal tax rates and dynamic planning considerations</a:t>
          </a:r>
          <a:r>
            <a:rPr lang="en-US"/>
            <a:t>      </a:t>
          </a:r>
          <a:r>
            <a:rPr lang="en-US" sz="1100" b="0" i="0" u="none" strike="noStrike">
              <a:solidFill>
                <a:schemeClr val="dk1"/>
              </a:solidFill>
              <a:effectLst/>
              <a:latin typeface="+mn-lt"/>
              <a:ea typeface="+mn-ea"/>
              <a:cs typeface="+mn-cs"/>
            </a:rPr>
            <a:t>1, 4</a:t>
          </a:r>
          <a:r>
            <a:rPr lang="en-US"/>
            <a:t>  </a:t>
          </a:r>
        </a:p>
      </xdr:txBody>
    </xdr:sp>
    <xdr:clientData/>
  </xdr:twoCellAnchor>
  <xdr:oneCellAnchor>
    <xdr:from>
      <xdr:col>1</xdr:col>
      <xdr:colOff>457200</xdr:colOff>
      <xdr:row>22</xdr:row>
      <xdr:rowOff>0</xdr:rowOff>
    </xdr:from>
    <xdr:ext cx="184731" cy="264560"/>
    <xdr:sp macro="" textlink="">
      <xdr:nvSpPr>
        <xdr:cNvPr id="21" name="TextBox 20"/>
        <xdr:cNvSpPr txBox="1"/>
      </xdr:nvSpPr>
      <xdr:spPr>
        <a:xfrm>
          <a:off x="106680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457200</xdr:colOff>
      <xdr:row>22</xdr:row>
      <xdr:rowOff>0</xdr:rowOff>
    </xdr:from>
    <xdr:ext cx="184731" cy="264560"/>
    <xdr:sp macro="" textlink="">
      <xdr:nvSpPr>
        <xdr:cNvPr id="17" name="TextBox 16"/>
        <xdr:cNvSpPr txBox="1"/>
      </xdr:nvSpPr>
      <xdr:spPr>
        <a:xfrm>
          <a:off x="106680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19050</xdr:colOff>
      <xdr:row>20</xdr:row>
      <xdr:rowOff>47625</xdr:rowOff>
    </xdr:from>
    <xdr:to>
      <xdr:col>8</xdr:col>
      <xdr:colOff>276225</xdr:colOff>
      <xdr:row>22</xdr:row>
      <xdr:rowOff>152400</xdr:rowOff>
    </xdr:to>
    <xdr:sp macro="" textlink="">
      <xdr:nvSpPr>
        <xdr:cNvPr id="18" name="TextBox 17"/>
        <xdr:cNvSpPr txBox="1"/>
      </xdr:nvSpPr>
      <xdr:spPr>
        <a:xfrm>
          <a:off x="628650" y="4238625"/>
          <a:ext cx="45243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Suppose Sonics Inc. just started business this period. The firm purchased 400 units during the period at various prices as follows:</a:t>
          </a:r>
        </a:p>
        <a:p>
          <a:endParaRPr lang="en-US" sz="1100"/>
        </a:p>
      </xdr:txBody>
    </xdr:sp>
    <xdr:clientData/>
  </xdr:twoCellAnchor>
  <xdr:twoCellAnchor>
    <xdr:from>
      <xdr:col>1</xdr:col>
      <xdr:colOff>0</xdr:colOff>
      <xdr:row>86</xdr:row>
      <xdr:rowOff>0</xdr:rowOff>
    </xdr:from>
    <xdr:to>
      <xdr:col>7</xdr:col>
      <xdr:colOff>28575</xdr:colOff>
      <xdr:row>90</xdr:row>
      <xdr:rowOff>76200</xdr:rowOff>
    </xdr:to>
    <xdr:sp macro="" textlink="">
      <xdr:nvSpPr>
        <xdr:cNvPr id="19" name="TextBox 18"/>
        <xdr:cNvSpPr txBox="1"/>
      </xdr:nvSpPr>
      <xdr:spPr>
        <a:xfrm>
          <a:off x="609600" y="11906250"/>
          <a:ext cx="41148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6. Assume Sonics Inc., from the prior exercise, uses LIFO with the periodic inventory system. Thus the LIFO cost of ending inventory at year 1 of 150 units is $1,600 (100 @ $10 + 50 @ $12). Suppose in year 2, Sonics reports the following purchases and sales:</a:t>
          </a:r>
          <a:endParaRPr lang="en-US" sz="1100"/>
        </a:p>
      </xdr:txBody>
    </xdr:sp>
    <xdr:clientData/>
  </xdr:twoCellAnchor>
  <xdr:twoCellAnchor>
    <xdr:from>
      <xdr:col>1</xdr:col>
      <xdr:colOff>0</xdr:colOff>
      <xdr:row>207</xdr:row>
      <xdr:rowOff>0</xdr:rowOff>
    </xdr:from>
    <xdr:to>
      <xdr:col>9</xdr:col>
      <xdr:colOff>523875</xdr:colOff>
      <xdr:row>220</xdr:row>
      <xdr:rowOff>123825</xdr:rowOff>
    </xdr:to>
    <xdr:sp macro="" textlink="">
      <xdr:nvSpPr>
        <xdr:cNvPr id="20" name="TextBox 19"/>
        <xdr:cNvSpPr txBox="1"/>
      </xdr:nvSpPr>
      <xdr:spPr>
        <a:xfrm>
          <a:off x="609600" y="20050125"/>
          <a:ext cx="5829300" cy="260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Suppose a firm is equally likely to earn $2 million this year or lose $3 million. The firm faces a tax rate of 40% on each dollar of taxable income, and the firm pays no taxes on losses. In this simple one-period scenario, ignore the carryback and carryforward rules. The firm’s expected taxable income is thus a loss of $500,000 calculated as .50(−$3) + .50($2). What is the firm’s expected marginal tax rate?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Suppose a second firm is equally likely to earn $3 million this year or lose $2 million. This firm also faces a tax rate of 40% on each dollar of taxable income (and the firm pays no taxes on losses). Again in this simple one-period scenario, ignore the carryback and carryforward rules. The firm’s expected taxable income is thus a profit of $500,000 calculated as .50($3) + .50(−$2).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What is the firm’s expected marginal tax rate?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Explain and discuss your results.</a:t>
          </a:r>
        </a:p>
        <a:p>
          <a:endParaRPr lang="en-US" sz="1100"/>
        </a:p>
      </xdr:txBody>
    </xdr:sp>
    <xdr:clientData/>
  </xdr:twoCellAnchor>
  <xdr:twoCellAnchor>
    <xdr:from>
      <xdr:col>0</xdr:col>
      <xdr:colOff>609599</xdr:colOff>
      <xdr:row>247</xdr:row>
      <xdr:rowOff>0</xdr:rowOff>
    </xdr:from>
    <xdr:to>
      <xdr:col>9</xdr:col>
      <xdr:colOff>514349</xdr:colOff>
      <xdr:row>252</xdr:row>
      <xdr:rowOff>180975</xdr:rowOff>
    </xdr:to>
    <xdr:sp macro="" textlink="">
      <xdr:nvSpPr>
        <xdr:cNvPr id="25" name="TextBox 24"/>
        <xdr:cNvSpPr txBox="1"/>
      </xdr:nvSpPr>
      <xdr:spPr>
        <a:xfrm>
          <a:off x="609599" y="24622125"/>
          <a:ext cx="581977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4. Find the annual report for some publicly listed high-technology company that has losses. Refer to the tax footnote in the report to extract the NOL carryforward. Assume an after-tax discount rate of 10%.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Calculate the firm’s marginal explicit tax rate using the Manzon (1994) market-value approach. Discuss and explain your result.</a:t>
          </a:r>
        </a:p>
        <a:p>
          <a:endParaRPr lang="en-US" sz="1100"/>
        </a:p>
      </xdr:txBody>
    </xdr:sp>
    <xdr:clientData/>
  </xdr:twoCellAnchor>
  <xdr:twoCellAnchor>
    <xdr:from>
      <xdr:col>1</xdr:col>
      <xdr:colOff>66675</xdr:colOff>
      <xdr:row>40</xdr:row>
      <xdr:rowOff>95250</xdr:rowOff>
    </xdr:from>
    <xdr:to>
      <xdr:col>7</xdr:col>
      <xdr:colOff>76200</xdr:colOff>
      <xdr:row>50</xdr:row>
      <xdr:rowOff>180975</xdr:rowOff>
    </xdr:to>
    <xdr:sp macro="" textlink="">
      <xdr:nvSpPr>
        <xdr:cNvPr id="2" name="TextBox 1"/>
        <xdr:cNvSpPr txBox="1"/>
      </xdr:nvSpPr>
      <xdr:spPr>
        <a:xfrm>
          <a:off x="676275" y="8953500"/>
          <a:ext cx="409575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Required (assume the firm faces a marginal tax rate of 35%):</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 Calculate taxable income and taxes payable assuming the firm uses FIFO (first-in, first-out) for inventory costing purposes.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b. Calculate taxable income and taxes payable assuming the firm uses LIFO (last-in, first-out) for inventory costing purposes.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Discuss your results, including any nontax costs that might be associated with either inventory costing system.</a:t>
          </a:r>
        </a:p>
        <a:p>
          <a:endParaRPr lang="en-US" sz="1100"/>
        </a:p>
      </xdr:txBody>
    </xdr:sp>
    <xdr:clientData/>
  </xdr:twoCellAnchor>
  <xdr:twoCellAnchor>
    <xdr:from>
      <xdr:col>1</xdr:col>
      <xdr:colOff>9525</xdr:colOff>
      <xdr:row>100</xdr:row>
      <xdr:rowOff>9525</xdr:rowOff>
    </xdr:from>
    <xdr:to>
      <xdr:col>9</xdr:col>
      <xdr:colOff>533400</xdr:colOff>
      <xdr:row>120</xdr:row>
      <xdr:rowOff>161925</xdr:rowOff>
    </xdr:to>
    <xdr:sp macro="" textlink="">
      <xdr:nvSpPr>
        <xdr:cNvPr id="3" name="TextBox 2"/>
        <xdr:cNvSpPr txBox="1"/>
      </xdr:nvSpPr>
      <xdr:spPr>
        <a:xfrm>
          <a:off x="619125" y="15106650"/>
          <a:ext cx="5829300" cy="281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Required:</a:t>
          </a:r>
        </a:p>
        <a:p>
          <a:r>
            <a:rPr lang="en-US" sz="1100">
              <a:solidFill>
                <a:schemeClr val="dk1"/>
              </a:solidFill>
              <a:effectLst/>
              <a:latin typeface="+mn-lt"/>
              <a:ea typeface="+mn-ea"/>
              <a:cs typeface="+mn-cs"/>
            </a:rPr>
            <a:t> a. Calculate taxable income and taxes payable (again assuming Sonics faces a marginal tax rate of 35%) for year 2.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-How many more units did Sonics sell than purchase? </a:t>
          </a:r>
        </a:p>
        <a:p>
          <a:r>
            <a:rPr lang="en-US" sz="1100">
              <a:solidFill>
                <a:schemeClr val="dk1"/>
              </a:solidFill>
              <a:effectLst/>
              <a:latin typeface="+mn-lt"/>
              <a:ea typeface="+mn-ea"/>
              <a:cs typeface="+mn-cs"/>
            </a:rPr>
            <a:t>-What is the difference in the unit cost and latest purchase price for each of these units?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b. Instead of purchasing 100 units in June, Sonics purchased 110 units. Recalculate taxable income and taxes payable.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c. Instead of purchasing 100 units in June, Sonics purchased 90 units. Recalculate taxable income and taxes payable.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d. How many units should Sonics have purchased to avoid dipping into earlier layers of inventory?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e. Do you notice any opportunities for Sonics Inc. to smooth reported net income (by varying the amount purchased relative to sales)? Are there any costs associated with this strategy? Does FIFO offer the same opportunities?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f. Suppose the top managers of Sonics are compensated, in part, by a bonus linked to reported net income. What inventory costing method might you expect the managers to favor? What costs to the firm arise from this choice? </a:t>
          </a:r>
        </a:p>
        <a:p>
          <a:endParaRPr lang="en-US" sz="1100"/>
        </a:p>
      </xdr:txBody>
    </xdr:sp>
    <xdr:clientData/>
  </xdr:twoCellAnchor>
  <xdr:twoCellAnchor>
    <xdr:from>
      <xdr:col>1</xdr:col>
      <xdr:colOff>0</xdr:colOff>
      <xdr:row>62</xdr:row>
      <xdr:rowOff>180975</xdr:rowOff>
    </xdr:from>
    <xdr:to>
      <xdr:col>10</xdr:col>
      <xdr:colOff>361950</xdr:colOff>
      <xdr:row>67</xdr:row>
      <xdr:rowOff>66675</xdr:rowOff>
    </xdr:to>
    <xdr:sp macro="" textlink="">
      <xdr:nvSpPr>
        <xdr:cNvPr id="5" name="TextBox 4"/>
        <xdr:cNvSpPr txBox="1"/>
      </xdr:nvSpPr>
      <xdr:spPr>
        <a:xfrm>
          <a:off x="609600" y="12896850"/>
          <a:ext cx="63627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An additional assumption needs to be made.  Is LIFO being applied at each sale (so only the latest cost figures at the sale date can be used, known as the continuous method) or applied at the end of the year (so the latest cost figures for the year are used regardless of when the sale occurred within the year, known as the periodic method)?  We will assume the latter as this minimizes taxable income and hence taxes.</a:t>
          </a:r>
          <a:endParaRPr lang="en-US" sz="1100"/>
        </a:p>
      </xdr:txBody>
    </xdr:sp>
    <xdr:clientData/>
  </xdr:twoCellAnchor>
  <xdr:twoCellAnchor>
    <xdr:from>
      <xdr:col>1</xdr:col>
      <xdr:colOff>171450</xdr:colOff>
      <xdr:row>75</xdr:row>
      <xdr:rowOff>76200</xdr:rowOff>
    </xdr:from>
    <xdr:to>
      <xdr:col>10</xdr:col>
      <xdr:colOff>400050</xdr:colOff>
      <xdr:row>81</xdr:row>
      <xdr:rowOff>152400</xdr:rowOff>
    </xdr:to>
    <xdr:sp macro="" textlink="">
      <xdr:nvSpPr>
        <xdr:cNvPr id="6" name="TextBox 5"/>
        <xdr:cNvSpPr txBox="1"/>
      </xdr:nvSpPr>
      <xdr:spPr>
        <a:xfrm>
          <a:off x="781050" y="15316200"/>
          <a:ext cx="62293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Now compare the difference and discuss.</a:t>
          </a:r>
          <a:r>
            <a:rPr lang="en-US" sz="1100" baseline="0"/>
            <a:t> also are there financial accounting (reporting) issues using LIFO vs FIFO?</a:t>
          </a:r>
        </a:p>
        <a:p>
          <a:endParaRPr lang="en-US" sz="1100"/>
        </a:p>
      </xdr:txBody>
    </xdr:sp>
    <xdr:clientData/>
  </xdr:twoCellAnchor>
  <xdr:twoCellAnchor>
    <xdr:from>
      <xdr:col>1</xdr:col>
      <xdr:colOff>95250</xdr:colOff>
      <xdr:row>131</xdr:row>
      <xdr:rowOff>104775</xdr:rowOff>
    </xdr:from>
    <xdr:to>
      <xdr:col>9</xdr:col>
      <xdr:colOff>9525</xdr:colOff>
      <xdr:row>136</xdr:row>
      <xdr:rowOff>38100</xdr:rowOff>
    </xdr:to>
    <xdr:sp macro="" textlink="">
      <xdr:nvSpPr>
        <xdr:cNvPr id="7" name="TextBox 6"/>
        <xdr:cNvSpPr txBox="1"/>
      </xdr:nvSpPr>
      <xdr:spPr>
        <a:xfrm>
          <a:off x="704850" y="26584275"/>
          <a:ext cx="58388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-How many more units did Sonics sell than purchase? </a:t>
          </a:r>
          <a:endParaRPr lang="en-US">
            <a:effectLst/>
          </a:endParaRPr>
        </a:p>
        <a:p>
          <a:r>
            <a:rPr lang="en-US" sz="1100">
              <a:solidFill>
                <a:schemeClr val="dk1"/>
              </a:solidFill>
              <a:effectLst/>
              <a:latin typeface="+mn-lt"/>
              <a:ea typeface="+mn-ea"/>
              <a:cs typeface="+mn-cs"/>
            </a:rPr>
            <a:t>-What is the difference in the unit cost and latest purchase price for each of these units?</a:t>
          </a:r>
          <a:endParaRPr lang="en-US">
            <a:effectLst/>
          </a:endParaRPr>
        </a:p>
        <a:p>
          <a:endParaRPr lang="en-US" sz="1100"/>
        </a:p>
      </xdr:txBody>
    </xdr:sp>
    <xdr:clientData/>
  </xdr:twoCellAnchor>
  <xdr:twoCellAnchor>
    <xdr:from>
      <xdr:col>1</xdr:col>
      <xdr:colOff>66675</xdr:colOff>
      <xdr:row>143</xdr:row>
      <xdr:rowOff>57150</xdr:rowOff>
    </xdr:from>
    <xdr:to>
      <xdr:col>8</xdr:col>
      <xdr:colOff>581025</xdr:colOff>
      <xdr:row>146</xdr:row>
      <xdr:rowOff>104775</xdr:rowOff>
    </xdr:to>
    <xdr:sp macro="" textlink="">
      <xdr:nvSpPr>
        <xdr:cNvPr id="8" name="TextBox 7"/>
        <xdr:cNvSpPr txBox="1"/>
      </xdr:nvSpPr>
      <xdr:spPr>
        <a:xfrm>
          <a:off x="676275" y="28870275"/>
          <a:ext cx="58293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the change in taxable income of $-70. Analyze</a:t>
          </a:r>
          <a:r>
            <a:rPr lang="en-US" sz="1100" baseline="0"/>
            <a:t> this change and explain below.</a:t>
          </a:r>
          <a:endParaRPr lang="en-US" sz="1100"/>
        </a:p>
      </xdr:txBody>
    </xdr:sp>
    <xdr:clientData/>
  </xdr:twoCellAnchor>
  <xdr:twoCellAnchor>
    <xdr:from>
      <xdr:col>1</xdr:col>
      <xdr:colOff>0</xdr:colOff>
      <xdr:row>154</xdr:row>
      <xdr:rowOff>0</xdr:rowOff>
    </xdr:from>
    <xdr:to>
      <xdr:col>8</xdr:col>
      <xdr:colOff>514350</xdr:colOff>
      <xdr:row>157</xdr:row>
      <xdr:rowOff>47625</xdr:rowOff>
    </xdr:to>
    <xdr:sp macro="" textlink="">
      <xdr:nvSpPr>
        <xdr:cNvPr id="16" name="TextBox 15"/>
        <xdr:cNvSpPr txBox="1"/>
      </xdr:nvSpPr>
      <xdr:spPr>
        <a:xfrm>
          <a:off x="609600" y="30956250"/>
          <a:ext cx="58293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the change in taxable income of $+70. Analyze</a:t>
          </a:r>
          <a:r>
            <a:rPr lang="en-US" sz="1100" baseline="0"/>
            <a:t> this change and explain below.</a:t>
          </a:r>
          <a:endParaRPr lang="en-US" sz="1100"/>
        </a:p>
      </xdr:txBody>
    </xdr:sp>
    <xdr:clientData/>
  </xdr:twoCellAnchor>
  <xdr:twoCellAnchor>
    <xdr:from>
      <xdr:col>0</xdr:col>
      <xdr:colOff>466725</xdr:colOff>
      <xdr:row>161</xdr:row>
      <xdr:rowOff>133350</xdr:rowOff>
    </xdr:from>
    <xdr:to>
      <xdr:col>9</xdr:col>
      <xdr:colOff>552450</xdr:colOff>
      <xdr:row>190</xdr:row>
      <xdr:rowOff>152400</xdr:rowOff>
    </xdr:to>
    <xdr:sp macro="" textlink="">
      <xdr:nvSpPr>
        <xdr:cNvPr id="9" name="TextBox 8"/>
        <xdr:cNvSpPr txBox="1"/>
      </xdr:nvSpPr>
      <xdr:spPr>
        <a:xfrm>
          <a:off x="466725" y="32423100"/>
          <a:ext cx="6619875" cy="554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f. Suppose the top managers of Sonics are compensated, in part, by a bonus linked to reported net income. What inventory costing method might you expect the managers to favor? What costs to the firm arise from this choice? </a:t>
          </a:r>
          <a:endParaRPr lang="en-US">
            <a:effectLst/>
          </a:endParaRPr>
        </a:p>
        <a:p>
          <a:endParaRPr lang="en-US" sz="1100"/>
        </a:p>
        <a:p>
          <a:r>
            <a:rPr lang="en-US" sz="1100">
              <a:solidFill>
                <a:schemeClr val="dk1"/>
              </a:solidFill>
              <a:effectLst/>
              <a:latin typeface="+mn-lt"/>
              <a:ea typeface="+mn-ea"/>
              <a:cs typeface="+mn-cs"/>
            </a:rPr>
            <a:t>By varying the number of units purchased at year-end, managers can increase or decrease taxable income AND reported earnings.  illustrate this statement</a:t>
          </a:r>
          <a:r>
            <a:rPr lang="en-US" sz="1100" baseline="0">
              <a:solidFill>
                <a:schemeClr val="dk1"/>
              </a:solidFill>
              <a:effectLst/>
              <a:latin typeface="+mn-lt"/>
              <a:ea typeface="+mn-ea"/>
              <a:cs typeface="+mn-cs"/>
            </a:rPr>
            <a:t> both mathematically and in writing below.</a:t>
          </a:r>
        </a:p>
        <a:p>
          <a:endParaRPr lang="en-US" sz="1100" baseline="0">
            <a:solidFill>
              <a:schemeClr val="dk1"/>
            </a:solidFill>
            <a:effectLst/>
            <a:latin typeface="+mn-lt"/>
            <a:ea typeface="+mn-ea"/>
            <a:cs typeface="+mn-cs"/>
          </a:endParaRPr>
        </a:p>
        <a:p>
          <a:endParaRPr lang="en-US" sz="1100"/>
        </a:p>
        <a:p>
          <a:endParaRPr lang="en-US" sz="1100"/>
        </a:p>
        <a:p>
          <a:endParaRPr lang="en-US" sz="1100"/>
        </a:p>
        <a:p>
          <a:endParaRPr lang="en-US" sz="1100"/>
        </a:p>
        <a:p>
          <a:r>
            <a:rPr lang="en-US" sz="1100">
              <a:solidFill>
                <a:schemeClr val="dk1"/>
              </a:solidFill>
              <a:effectLst/>
              <a:latin typeface="+mn-lt"/>
              <a:ea typeface="+mn-ea"/>
              <a:cs typeface="+mn-cs"/>
            </a:rPr>
            <a:t>Increasing purchases at year-end (even if units purchased is greater than units sold) allows the latest unit prices to be used in calculating cost of goods sold and taxable income thus lowering taxable income and taxes.  Note disadvantages</a:t>
          </a:r>
          <a:r>
            <a:rPr lang="en-US" sz="1100" baseline="0">
              <a:solidFill>
                <a:schemeClr val="dk1"/>
              </a:solidFill>
              <a:effectLst/>
              <a:latin typeface="+mn-lt"/>
              <a:ea typeface="+mn-ea"/>
              <a:cs typeface="+mn-cs"/>
            </a:rPr>
            <a:t> of this practice below.</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Why doesn't FIFO offer </a:t>
          </a:r>
          <a:r>
            <a:rPr lang="en-US" sz="1100">
              <a:solidFill>
                <a:schemeClr val="dk1"/>
              </a:solidFill>
              <a:effectLst/>
              <a:latin typeface="+mn-lt"/>
              <a:ea typeface="+mn-ea"/>
              <a:cs typeface="+mn-cs"/>
            </a:rPr>
            <a:t>the same opportunity as LIFO. Consider rising</a:t>
          </a:r>
          <a:r>
            <a:rPr lang="en-US" sz="1100" baseline="0">
              <a:solidFill>
                <a:schemeClr val="dk1"/>
              </a:solidFill>
              <a:effectLst/>
              <a:latin typeface="+mn-lt"/>
              <a:ea typeface="+mn-ea"/>
              <a:cs typeface="+mn-cs"/>
            </a:rPr>
            <a:t> prices due to inflation in your response below.</a:t>
          </a:r>
          <a:endParaRPr lang="en-US" sz="1100"/>
        </a:p>
      </xdr:txBody>
    </xdr:sp>
    <xdr:clientData/>
  </xdr:twoCellAnchor>
  <xdr:twoCellAnchor>
    <xdr:from>
      <xdr:col>1</xdr:col>
      <xdr:colOff>123825</xdr:colOff>
      <xdr:row>192</xdr:row>
      <xdr:rowOff>95250</xdr:rowOff>
    </xdr:from>
    <xdr:to>
      <xdr:col>10</xdr:col>
      <xdr:colOff>514350</xdr:colOff>
      <xdr:row>200</xdr:row>
      <xdr:rowOff>104775</xdr:rowOff>
    </xdr:to>
    <xdr:sp macro="" textlink="">
      <xdr:nvSpPr>
        <xdr:cNvPr id="10" name="TextBox 9"/>
        <xdr:cNvSpPr txBox="1"/>
      </xdr:nvSpPr>
      <xdr:spPr>
        <a:xfrm>
          <a:off x="733425" y="38290500"/>
          <a:ext cx="692467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f. Suppose the top managers of Sonics are compensated, in part, by a bonus linked to reported net income. What inventory costing method might you expect the managers to favor? What costs to the firm arise from this choice? </a:t>
          </a:r>
          <a:endParaRPr lang="en-US">
            <a:effectLst/>
          </a:endParaRPr>
        </a:p>
        <a:p>
          <a:r>
            <a:rPr lang="en-US" sz="1100">
              <a:solidFill>
                <a:schemeClr val="dk1"/>
              </a:solidFill>
              <a:effectLst/>
              <a:latin typeface="+mn-lt"/>
              <a:ea typeface="+mn-ea"/>
              <a:cs typeface="+mn-cs"/>
            </a:rPr>
            <a:t>Managers face a trade-off.  Discuss this tradeoff below.</a:t>
          </a:r>
          <a:r>
            <a:rPr lang="en-US" sz="1100" baseline="0">
              <a:solidFill>
                <a:schemeClr val="dk1"/>
              </a:solidFill>
              <a:effectLst/>
              <a:latin typeface="+mn-lt"/>
              <a:ea typeface="+mn-ea"/>
              <a:cs typeface="+mn-cs"/>
            </a:rPr>
            <a:t> Consider which inventory method would report higher earnings when prices were increasing.</a:t>
          </a:r>
          <a:endParaRPr lang="en-US" sz="1100">
            <a:solidFill>
              <a:schemeClr val="dk1"/>
            </a:solidFill>
            <a:effectLst/>
            <a:latin typeface="+mn-lt"/>
            <a:ea typeface="+mn-ea"/>
            <a:cs typeface="+mn-cs"/>
          </a:endParaRPr>
        </a:p>
      </xdr:txBody>
    </xdr:sp>
    <xdr:clientData/>
  </xdr:twoCellAnchor>
  <xdr:twoCellAnchor>
    <xdr:from>
      <xdr:col>1</xdr:col>
      <xdr:colOff>8659</xdr:colOff>
      <xdr:row>230</xdr:row>
      <xdr:rowOff>181841</xdr:rowOff>
    </xdr:from>
    <xdr:to>
      <xdr:col>8</xdr:col>
      <xdr:colOff>406977</xdr:colOff>
      <xdr:row>240</xdr:row>
      <xdr:rowOff>164522</xdr:rowOff>
    </xdr:to>
    <xdr:sp macro="" textlink="">
      <xdr:nvSpPr>
        <xdr:cNvPr id="11" name="TextBox 10"/>
        <xdr:cNvSpPr txBox="1"/>
      </xdr:nvSpPr>
      <xdr:spPr>
        <a:xfrm>
          <a:off x="614795" y="45581455"/>
          <a:ext cx="5966114" cy="1506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Fill in the blank lines</a:t>
          </a:r>
        </a:p>
        <a:p>
          <a:r>
            <a:rPr lang="en-US" sz="1100">
              <a:solidFill>
                <a:schemeClr val="dk1"/>
              </a:solidFill>
              <a:effectLst/>
              <a:latin typeface="+mn-lt"/>
              <a:ea typeface="+mn-ea"/>
              <a:cs typeface="+mn-cs"/>
            </a:rPr>
            <a:t>For firm 1, while the expected taxable income is a loss of $500,000 there is a __% chance of its mtr being __% and a __% chance of its mtr being _ thus the correct answer is .50(.40%) + .50(0%) = __% rather than E(TI) = -$500,000, with an E(mtr) = 0.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the firm were to earn another dollar of income, what effect would this have on its tax bill? This effect is the mtr.  There is a __% chance the additional dollar will be taxed at  __% and a __% chance that the dollar will not be taxed giving, in expectation, an mtr of __%.  Similar reasoning applies to firm 2.</a:t>
          </a:r>
          <a:endParaRPr lang="en-US" sz="1100"/>
        </a:p>
      </xdr:txBody>
    </xdr:sp>
    <xdr:clientData/>
  </xdr:twoCellAnchor>
  <xdr:twoCellAnchor>
    <xdr:from>
      <xdr:col>1</xdr:col>
      <xdr:colOff>415637</xdr:colOff>
      <xdr:row>260</xdr:row>
      <xdr:rowOff>95250</xdr:rowOff>
    </xdr:from>
    <xdr:to>
      <xdr:col>7</xdr:col>
      <xdr:colOff>432954</xdr:colOff>
      <xdr:row>265</xdr:row>
      <xdr:rowOff>60613</xdr:rowOff>
    </xdr:to>
    <xdr:sp macro="" textlink="">
      <xdr:nvSpPr>
        <xdr:cNvPr id="12" name="TextBox 11"/>
        <xdr:cNvSpPr txBox="1"/>
      </xdr:nvSpPr>
      <xdr:spPr>
        <a:xfrm>
          <a:off x="1021773" y="51590864"/>
          <a:ext cx="4892386" cy="917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Discuss and explain your result.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tabSelected="1" topLeftCell="A233" zoomScale="110" zoomScaleNormal="110" zoomScalePageLayoutView="110" workbookViewId="0">
      <selection activeCell="C261" sqref="C261"/>
    </sheetView>
  </sheetViews>
  <sheetFormatPr baseColWidth="10" defaultColWidth="8.83203125" defaultRowHeight="14" x14ac:dyDescent="0"/>
  <cols>
    <col min="4" max="4" width="11.5" customWidth="1"/>
    <col min="5" max="5" width="13.33203125" customWidth="1"/>
    <col min="6" max="6" width="17.1640625" customWidth="1"/>
    <col min="7" max="7" width="13.1640625" customWidth="1"/>
    <col min="8" max="8" width="10.5" bestFit="1" customWidth="1"/>
  </cols>
  <sheetData>
    <row r="1" spans="1:3">
      <c r="A1" t="s">
        <v>3</v>
      </c>
    </row>
    <row r="3" spans="1:3">
      <c r="A3" t="s">
        <v>4</v>
      </c>
      <c r="C3">
        <f>G19+G85+G206+G246</f>
        <v>50</v>
      </c>
    </row>
    <row r="17" spans="1:7">
      <c r="A17" t="s">
        <v>7</v>
      </c>
    </row>
    <row r="18" spans="1:7">
      <c r="C18" t="s">
        <v>0</v>
      </c>
      <c r="E18" t="s">
        <v>1</v>
      </c>
      <c r="G18" t="s">
        <v>2</v>
      </c>
    </row>
    <row r="19" spans="1:7">
      <c r="A19" t="s">
        <v>9</v>
      </c>
      <c r="C19">
        <v>12</v>
      </c>
      <c r="G19">
        <f>C19-E19</f>
        <v>12</v>
      </c>
    </row>
    <row r="24" spans="1:7" ht="15" thickBot="1"/>
    <row r="25" spans="1:7" ht="16" thickBot="1">
      <c r="B25" s="2" t="s">
        <v>11</v>
      </c>
      <c r="C25" s="3" t="s">
        <v>12</v>
      </c>
      <c r="D25" s="3" t="s">
        <v>13</v>
      </c>
      <c r="E25" s="3" t="s">
        <v>14</v>
      </c>
    </row>
    <row r="26" spans="1:7" ht="16" thickBot="1">
      <c r="B26" s="4" t="s">
        <v>15</v>
      </c>
      <c r="C26" s="5">
        <v>100</v>
      </c>
      <c r="D26" s="6">
        <v>10</v>
      </c>
      <c r="E26" s="6">
        <v>1000</v>
      </c>
    </row>
    <row r="27" spans="1:7" ht="16" thickBot="1">
      <c r="B27" s="4" t="s">
        <v>16</v>
      </c>
      <c r="C27" s="5">
        <v>100</v>
      </c>
      <c r="D27" s="6">
        <v>12</v>
      </c>
      <c r="E27" s="6">
        <v>1200</v>
      </c>
    </row>
    <row r="28" spans="1:7" ht="16" thickBot="1">
      <c r="B28" s="4" t="s">
        <v>17</v>
      </c>
      <c r="C28" s="5">
        <v>100</v>
      </c>
      <c r="D28" s="6">
        <v>14</v>
      </c>
      <c r="E28" s="6">
        <v>1400</v>
      </c>
    </row>
    <row r="29" spans="1:7" ht="16" thickBot="1">
      <c r="B29" s="4" t="s">
        <v>18</v>
      </c>
      <c r="C29" s="5">
        <v>100</v>
      </c>
      <c r="D29" s="6">
        <v>15</v>
      </c>
      <c r="E29" s="6">
        <v>1500</v>
      </c>
    </row>
    <row r="30" spans="1:7" ht="16" thickBot="1">
      <c r="B30" s="4" t="s">
        <v>14</v>
      </c>
      <c r="C30" s="5">
        <v>400</v>
      </c>
      <c r="D30" s="5"/>
      <c r="E30" s="6">
        <v>5100</v>
      </c>
    </row>
    <row r="32" spans="1:7" ht="15">
      <c r="B32" s="7" t="s">
        <v>19</v>
      </c>
    </row>
    <row r="33" spans="2:5" ht="15" thickBot="1"/>
    <row r="34" spans="2:5" ht="16" thickBot="1">
      <c r="B34" s="2" t="s">
        <v>11</v>
      </c>
      <c r="C34" s="3" t="s">
        <v>20</v>
      </c>
      <c r="D34" s="3" t="s">
        <v>21</v>
      </c>
      <c r="E34" s="3" t="s">
        <v>22</v>
      </c>
    </row>
    <row r="35" spans="2:5" ht="16" thickBot="1">
      <c r="B35" s="4" t="s">
        <v>23</v>
      </c>
      <c r="C35" s="5">
        <v>75</v>
      </c>
      <c r="D35" s="6">
        <v>30</v>
      </c>
      <c r="E35" s="6">
        <v>2250</v>
      </c>
    </row>
    <row r="36" spans="2:5" ht="16" thickBot="1">
      <c r="B36" s="4" t="s">
        <v>24</v>
      </c>
      <c r="C36" s="5">
        <v>90</v>
      </c>
      <c r="D36" s="6">
        <v>30</v>
      </c>
      <c r="E36" s="6">
        <v>2700</v>
      </c>
    </row>
    <row r="37" spans="2:5" ht="16" thickBot="1">
      <c r="B37" s="4" t="s">
        <v>25</v>
      </c>
      <c r="C37" s="5">
        <v>75</v>
      </c>
      <c r="D37" s="6">
        <v>30</v>
      </c>
      <c r="E37" s="6">
        <v>2250</v>
      </c>
    </row>
    <row r="38" spans="2:5" ht="31" thickBot="1">
      <c r="B38" s="4" t="s">
        <v>26</v>
      </c>
      <c r="C38" s="5">
        <v>10</v>
      </c>
      <c r="D38" s="6">
        <v>30</v>
      </c>
      <c r="E38" s="6">
        <v>300</v>
      </c>
    </row>
    <row r="39" spans="2:5" ht="16" thickBot="1">
      <c r="B39" s="4" t="s">
        <v>14</v>
      </c>
      <c r="C39" s="5">
        <v>250</v>
      </c>
      <c r="D39" s="6">
        <v>30</v>
      </c>
      <c r="E39" s="6">
        <v>7500</v>
      </c>
    </row>
    <row r="53" spans="2:7">
      <c r="B53" s="9" t="s">
        <v>33</v>
      </c>
    </row>
    <row r="54" spans="2:7">
      <c r="B54" t="s">
        <v>37</v>
      </c>
    </row>
    <row r="55" spans="2:7">
      <c r="D55" t="s">
        <v>38</v>
      </c>
      <c r="E55" t="s">
        <v>39</v>
      </c>
    </row>
    <row r="56" spans="2:7" ht="15">
      <c r="B56" s="7" t="s">
        <v>30</v>
      </c>
      <c r="D56" s="12"/>
      <c r="E56" s="13"/>
      <c r="F56" s="14">
        <f>D56*E56</f>
        <v>0</v>
      </c>
      <c r="G56" t="s">
        <v>40</v>
      </c>
    </row>
    <row r="57" spans="2:7" ht="15">
      <c r="B57" s="11" t="s">
        <v>34</v>
      </c>
      <c r="F57" s="15"/>
    </row>
    <row r="58" spans="2:7" ht="15">
      <c r="D58" s="10"/>
      <c r="F58" s="18"/>
      <c r="G58" t="s">
        <v>44</v>
      </c>
    </row>
    <row r="59" spans="2:7" ht="15">
      <c r="B59" s="11" t="s">
        <v>35</v>
      </c>
      <c r="F59" s="16">
        <f>F56-F58</f>
        <v>0</v>
      </c>
      <c r="G59" t="s">
        <v>41</v>
      </c>
    </row>
    <row r="60" spans="2:7" ht="15">
      <c r="B60" s="11" t="s">
        <v>36</v>
      </c>
      <c r="F60" s="17">
        <f>F59*0.35</f>
        <v>0</v>
      </c>
      <c r="G60" t="s">
        <v>42</v>
      </c>
    </row>
    <row r="62" spans="2:7">
      <c r="B62" s="9" t="s">
        <v>43</v>
      </c>
    </row>
    <row r="69" spans="2:7">
      <c r="D69" t="s">
        <v>38</v>
      </c>
      <c r="E69" t="s">
        <v>39</v>
      </c>
    </row>
    <row r="70" spans="2:7" ht="15">
      <c r="B70" s="7" t="s">
        <v>30</v>
      </c>
      <c r="D70" s="12"/>
      <c r="E70" s="13"/>
      <c r="F70" s="14">
        <f>D70*E70</f>
        <v>0</v>
      </c>
      <c r="G70" t="s">
        <v>40</v>
      </c>
    </row>
    <row r="71" spans="2:7" ht="15">
      <c r="B71" s="11" t="s">
        <v>34</v>
      </c>
      <c r="F71" s="15"/>
    </row>
    <row r="72" spans="2:7" ht="15">
      <c r="D72" s="10"/>
      <c r="F72" s="18"/>
      <c r="G72" t="s">
        <v>44</v>
      </c>
    </row>
    <row r="73" spans="2:7" ht="15">
      <c r="B73" s="11" t="s">
        <v>35</v>
      </c>
      <c r="F73" s="16">
        <f>F70-F72</f>
        <v>0</v>
      </c>
      <c r="G73" t="s">
        <v>41</v>
      </c>
    </row>
    <row r="74" spans="2:7" ht="15">
      <c r="B74" s="11" t="s">
        <v>36</v>
      </c>
      <c r="F74" s="17">
        <f>F73*0.35</f>
        <v>0</v>
      </c>
      <c r="G74" t="s">
        <v>42</v>
      </c>
    </row>
    <row r="83" spans="1:9">
      <c r="A83" s="1"/>
      <c r="B83" s="1"/>
      <c r="C83" s="1"/>
      <c r="D83" s="1"/>
      <c r="E83" s="1"/>
      <c r="F83" s="1"/>
      <c r="G83" s="1"/>
      <c r="H83" s="1"/>
      <c r="I83" s="1"/>
    </row>
    <row r="84" spans="1:9">
      <c r="C84" t="s">
        <v>0</v>
      </c>
      <c r="E84" t="s">
        <v>1</v>
      </c>
      <c r="G84" t="s">
        <v>2</v>
      </c>
    </row>
    <row r="85" spans="1:9">
      <c r="A85" t="s">
        <v>10</v>
      </c>
      <c r="C85">
        <v>12</v>
      </c>
      <c r="G85">
        <f>C85-E85</f>
        <v>12</v>
      </c>
    </row>
    <row r="92" spans="1:9" ht="15" thickBot="1"/>
    <row r="93" spans="1:9" ht="31" thickBot="1">
      <c r="B93" s="2" t="s">
        <v>11</v>
      </c>
      <c r="C93" s="3" t="s">
        <v>27</v>
      </c>
      <c r="D93" s="3" t="s">
        <v>28</v>
      </c>
      <c r="E93" s="3" t="s">
        <v>14</v>
      </c>
    </row>
    <row r="94" spans="1:9" ht="31" thickBot="1">
      <c r="B94" s="8" t="s">
        <v>29</v>
      </c>
      <c r="C94" s="5"/>
      <c r="D94" s="5"/>
      <c r="E94" s="5"/>
    </row>
    <row r="95" spans="1:9" ht="16" thickBot="1">
      <c r="B95" s="4" t="s">
        <v>17</v>
      </c>
      <c r="C95" s="5">
        <v>100</v>
      </c>
      <c r="D95" s="6">
        <v>17</v>
      </c>
      <c r="E95" s="6">
        <v>1700</v>
      </c>
    </row>
    <row r="96" spans="1:9" ht="16" thickBot="1">
      <c r="B96" s="4"/>
      <c r="C96" s="5"/>
      <c r="D96" s="5"/>
      <c r="E96" s="5"/>
    </row>
    <row r="97" spans="2:5" ht="16" thickBot="1">
      <c r="B97" s="8" t="s">
        <v>30</v>
      </c>
      <c r="C97" s="5"/>
      <c r="D97" s="5"/>
      <c r="E97" s="5"/>
    </row>
    <row r="98" spans="2:5" ht="16" thickBot="1">
      <c r="B98" s="4" t="s">
        <v>31</v>
      </c>
      <c r="C98" s="5">
        <v>200</v>
      </c>
      <c r="D98" s="6">
        <v>30</v>
      </c>
      <c r="E98" s="6">
        <v>6000</v>
      </c>
    </row>
    <row r="123" spans="1:7">
      <c r="A123" t="s">
        <v>32</v>
      </c>
      <c r="D123" t="s">
        <v>38</v>
      </c>
      <c r="E123" t="s">
        <v>39</v>
      </c>
    </row>
    <row r="124" spans="1:7" ht="15">
      <c r="B124" s="7" t="s">
        <v>30</v>
      </c>
      <c r="D124" s="12"/>
      <c r="E124" s="13"/>
      <c r="F124" s="14">
        <f>D124*E124</f>
        <v>0</v>
      </c>
      <c r="G124" t="s">
        <v>40</v>
      </c>
    </row>
    <row r="125" spans="1:7" ht="15">
      <c r="B125" s="11" t="s">
        <v>34</v>
      </c>
      <c r="F125" s="15"/>
    </row>
    <row r="126" spans="1:7" ht="15">
      <c r="D126" s="10"/>
      <c r="F126" s="18"/>
      <c r="G126" t="s">
        <v>44</v>
      </c>
    </row>
    <row r="127" spans="1:7" ht="15">
      <c r="B127" s="11" t="s">
        <v>35</v>
      </c>
      <c r="F127" s="16">
        <f>F124-F126</f>
        <v>0</v>
      </c>
      <c r="G127" t="s">
        <v>41</v>
      </c>
    </row>
    <row r="128" spans="1:7" ht="15">
      <c r="B128" s="11" t="s">
        <v>36</v>
      </c>
      <c r="F128" s="17">
        <f>F127*0.35</f>
        <v>0</v>
      </c>
      <c r="G128" t="s">
        <v>42</v>
      </c>
    </row>
    <row r="134" spans="1:10">
      <c r="J134" t="s">
        <v>46</v>
      </c>
    </row>
    <row r="137" spans="1:10">
      <c r="A137" t="s">
        <v>45</v>
      </c>
      <c r="D137" t="s">
        <v>38</v>
      </c>
      <c r="E137" t="s">
        <v>39</v>
      </c>
    </row>
    <row r="138" spans="1:10" ht="15">
      <c r="B138" s="7" t="s">
        <v>30</v>
      </c>
      <c r="D138" s="12"/>
      <c r="E138" s="13"/>
      <c r="F138" s="14">
        <f>D138*E138</f>
        <v>0</v>
      </c>
      <c r="G138" t="s">
        <v>40</v>
      </c>
    </row>
    <row r="139" spans="1:10" ht="15">
      <c r="B139" s="11" t="s">
        <v>34</v>
      </c>
      <c r="F139" s="15"/>
    </row>
    <row r="140" spans="1:10" ht="15">
      <c r="D140" s="10"/>
      <c r="F140" s="18"/>
      <c r="G140" t="s">
        <v>44</v>
      </c>
    </row>
    <row r="141" spans="1:10" ht="15">
      <c r="B141" s="11" t="s">
        <v>35</v>
      </c>
      <c r="F141" s="16">
        <f>F138-F140</f>
        <v>0</v>
      </c>
      <c r="G141" t="s">
        <v>41</v>
      </c>
    </row>
    <row r="142" spans="1:10" ht="15">
      <c r="B142" s="11" t="s">
        <v>36</v>
      </c>
      <c r="F142" s="17">
        <f>F141*0.35</f>
        <v>0</v>
      </c>
      <c r="G142" t="s">
        <v>42</v>
      </c>
    </row>
    <row r="145" spans="1:10">
      <c r="J145" t="s">
        <v>46</v>
      </c>
    </row>
    <row r="148" spans="1:10">
      <c r="A148" t="s">
        <v>47</v>
      </c>
      <c r="D148" t="s">
        <v>38</v>
      </c>
      <c r="E148" t="s">
        <v>39</v>
      </c>
    </row>
    <row r="149" spans="1:10" ht="15">
      <c r="B149" s="7" t="s">
        <v>30</v>
      </c>
      <c r="D149" s="12"/>
      <c r="E149" s="13"/>
      <c r="F149" s="14">
        <f>D149*E149</f>
        <v>0</v>
      </c>
      <c r="G149" t="s">
        <v>40</v>
      </c>
    </row>
    <row r="150" spans="1:10" ht="15">
      <c r="B150" s="11" t="s">
        <v>34</v>
      </c>
      <c r="F150" s="15"/>
    </row>
    <row r="151" spans="1:10" ht="15">
      <c r="D151" s="10"/>
      <c r="F151" s="18"/>
      <c r="G151" t="s">
        <v>44</v>
      </c>
    </row>
    <row r="152" spans="1:10" ht="15">
      <c r="B152" s="11" t="s">
        <v>35</v>
      </c>
      <c r="F152" s="16">
        <f>F149-F151</f>
        <v>0</v>
      </c>
      <c r="G152" t="s">
        <v>41</v>
      </c>
    </row>
    <row r="153" spans="1:10" ht="15">
      <c r="B153" s="11" t="s">
        <v>36</v>
      </c>
      <c r="F153" s="17">
        <f>F152*0.35</f>
        <v>0</v>
      </c>
      <c r="G153" t="s">
        <v>42</v>
      </c>
    </row>
    <row r="156" spans="1:10">
      <c r="J156" t="s">
        <v>46</v>
      </c>
    </row>
    <row r="159" spans="1:10">
      <c r="A159" t="s">
        <v>48</v>
      </c>
      <c r="B159" s="9" t="s">
        <v>49</v>
      </c>
    </row>
    <row r="160" spans="1:10">
      <c r="B160" s="13"/>
      <c r="D160" t="s">
        <v>46</v>
      </c>
    </row>
    <row r="162" spans="1:1">
      <c r="A162" t="s">
        <v>50</v>
      </c>
    </row>
    <row r="178" spans="11:11">
      <c r="K178" t="s">
        <v>46</v>
      </c>
    </row>
    <row r="193" spans="1:12">
      <c r="A193" t="s">
        <v>51</v>
      </c>
    </row>
    <row r="197" spans="1:12">
      <c r="L197" t="s">
        <v>46</v>
      </c>
    </row>
    <row r="202" spans="1:12">
      <c r="A202" s="1"/>
      <c r="B202" s="1"/>
      <c r="C202" s="1"/>
      <c r="D202" s="1"/>
      <c r="E202" s="1"/>
      <c r="F202" s="1"/>
      <c r="G202" s="1"/>
      <c r="H202" s="1"/>
      <c r="I202" s="1"/>
    </row>
    <row r="204" spans="1:12">
      <c r="A204" t="s">
        <v>8</v>
      </c>
    </row>
    <row r="205" spans="1:12">
      <c r="C205" t="s">
        <v>0</v>
      </c>
      <c r="E205" t="s">
        <v>1</v>
      </c>
      <c r="G205" t="s">
        <v>2</v>
      </c>
    </row>
    <row r="206" spans="1:12">
      <c r="A206" t="s">
        <v>6</v>
      </c>
      <c r="C206">
        <v>13</v>
      </c>
      <c r="G206">
        <f>C206-E206</f>
        <v>13</v>
      </c>
    </row>
    <row r="223" spans="2:4">
      <c r="B223" s="9" t="s">
        <v>52</v>
      </c>
    </row>
    <row r="224" spans="2:4">
      <c r="B224" t="s">
        <v>56</v>
      </c>
      <c r="D224" t="s">
        <v>55</v>
      </c>
    </row>
    <row r="225" spans="2:9">
      <c r="F225" t="s">
        <v>57</v>
      </c>
      <c r="G225" s="19" t="s">
        <v>58</v>
      </c>
      <c r="H225" s="19" t="s">
        <v>59</v>
      </c>
    </row>
    <row r="226" spans="2:9" ht="15">
      <c r="B226" s="7" t="s">
        <v>53</v>
      </c>
      <c r="I226" t="s">
        <v>60</v>
      </c>
    </row>
    <row r="227" spans="2:9" ht="15">
      <c r="B227" s="7"/>
      <c r="F227" t="s">
        <v>57</v>
      </c>
      <c r="G227" s="19" t="s">
        <v>58</v>
      </c>
      <c r="H227" s="19" t="s">
        <v>59</v>
      </c>
    </row>
    <row r="228" spans="2:9" ht="15">
      <c r="B228" s="7" t="s">
        <v>54</v>
      </c>
      <c r="I228" t="s">
        <v>60</v>
      </c>
    </row>
    <row r="230" spans="2:9">
      <c r="B230" t="s">
        <v>61</v>
      </c>
    </row>
    <row r="242" spans="1:9">
      <c r="A242" s="1"/>
      <c r="B242" s="1"/>
      <c r="C242" s="1"/>
      <c r="D242" s="1"/>
      <c r="E242" s="1"/>
      <c r="F242" s="1"/>
      <c r="G242" s="1"/>
      <c r="H242" s="1"/>
      <c r="I242" s="1"/>
    </row>
    <row r="244" spans="1:9">
      <c r="A244" t="s">
        <v>8</v>
      </c>
    </row>
    <row r="245" spans="1:9">
      <c r="C245" t="s">
        <v>0</v>
      </c>
      <c r="E245" t="s">
        <v>1</v>
      </c>
      <c r="G245" t="s">
        <v>2</v>
      </c>
    </row>
    <row r="246" spans="1:9">
      <c r="A246" t="s">
        <v>5</v>
      </c>
      <c r="C246">
        <v>13</v>
      </c>
      <c r="G246">
        <f>C246-E246</f>
        <v>13</v>
      </c>
    </row>
    <row r="255" spans="1:9" ht="39" customHeight="1">
      <c r="B255" s="20" t="s">
        <v>62</v>
      </c>
      <c r="C255" s="20"/>
      <c r="D255" s="20"/>
      <c r="E255" s="20"/>
      <c r="F255" s="20"/>
      <c r="G255" s="20"/>
      <c r="H255" s="20"/>
      <c r="I255" s="20"/>
    </row>
    <row r="256" spans="1:9" ht="15">
      <c r="B256" s="7"/>
    </row>
    <row r="257" spans="2:9" ht="15">
      <c r="C257" s="7" t="s">
        <v>63</v>
      </c>
    </row>
    <row r="258" spans="2:9" ht="15">
      <c r="B258" s="7"/>
    </row>
    <row r="259" spans="2:9" ht="17">
      <c r="C259" s="7" t="s">
        <v>64</v>
      </c>
    </row>
    <row r="260" spans="2:9">
      <c r="C260" t="s">
        <v>65</v>
      </c>
    </row>
    <row r="263" spans="2:9">
      <c r="I263" t="s">
        <v>46</v>
      </c>
    </row>
  </sheetData>
  <mergeCells count="1">
    <mergeCell ref="B255:I255"/>
  </mergeCells>
  <pageMargins left="0.7" right="0.7" top="0.75" bottom="0.75" header="0.3" footer="0.3"/>
  <pageSetup orientation="portrait" horizontalDpi="200" verticalDpi="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Exercises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Metzcar</dc:creator>
  <cp:lastModifiedBy>Nora Spenos</cp:lastModifiedBy>
  <dcterms:created xsi:type="dcterms:W3CDTF">2014-06-06T14:43:45Z</dcterms:created>
  <dcterms:modified xsi:type="dcterms:W3CDTF">2016-11-18T20:26:24Z</dcterms:modified>
</cp:coreProperties>
</file>