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240" windowHeight="9860" activeTab="3"/>
  </bookViews>
  <sheets>
    <sheet name="EVA CALCULATION" sheetId="1" r:id="rId1"/>
    <sheet name="BONUS CALCULATION" sheetId="2" r:id="rId2"/>
    <sheet name="R&amp;D ADJUSTMENTS" sheetId="3" r:id="rId3"/>
    <sheet name="AD. ADJUSTMENTS" sheetId="4" r:id="rId4"/>
  </sheets>
  <definedNames>
    <definedName name="_xlnm.Print_Area" localSheetId="3">'AD. ADJUSTMENTS'!$A$1:$F$15</definedName>
    <definedName name="_xlnm.Print_Area" localSheetId="1">'BONUS CALCULATION'!$A$1:$D$27</definedName>
    <definedName name="_xlnm.Print_Area" localSheetId="0">'EVA CALCULATION'!$A$1:$C$36</definedName>
    <definedName name="_xlnm.Print_Area" localSheetId="2">'R&amp;D ADJUSTMENTS'!$A$1:$G$17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<sst xmlns="http://schemas.openxmlformats.org/spreadsheetml/2006/main" count="69" uniqueCount="65">
  <si>
    <t>NOPBT</t>
  </si>
  <si>
    <t>NOPAT</t>
  </si>
  <si>
    <t>Capital</t>
  </si>
  <si>
    <t>X</t>
  </si>
  <si>
    <t>Cost of Capital</t>
  </si>
  <si>
    <t xml:space="preserve">Capital charge </t>
  </si>
  <si>
    <t>COST OF CAPITAL</t>
  </si>
  <si>
    <t>R&amp;D Expense</t>
  </si>
  <si>
    <t>R&amp;D Amortization under EVA</t>
  </si>
  <si>
    <t>EVA 2000</t>
  </si>
  <si>
    <t>($ 000s except bonus)</t>
  </si>
  <si>
    <t>Divisional EVA Calculation:</t>
  </si>
  <si>
    <t>Actual EVA</t>
  </si>
  <si>
    <t>EVA Improvement Goal</t>
  </si>
  <si>
    <t>EVA Target</t>
  </si>
  <si>
    <t>EVA Interval</t>
  </si>
  <si>
    <t>Actual EVA improvement</t>
  </si>
  <si>
    <t xml:space="preserve">EVA Performance </t>
  </si>
  <si>
    <t>Divisional Manager's Bonus:</t>
  </si>
  <si>
    <t>Base Salary</t>
  </si>
  <si>
    <t>Bonus Target</t>
  </si>
  <si>
    <t>Starting bank balance</t>
  </si>
  <si>
    <t>Calculated Bonus</t>
  </si>
  <si>
    <t>New bank balance</t>
  </si>
  <si>
    <t>Pay out 100% of available target</t>
  </si>
  <si>
    <t>PLUS 50% of remaining bank balance</t>
  </si>
  <si>
    <t>Total bonus pay out</t>
  </si>
  <si>
    <t>Ending bank balance</t>
  </si>
  <si>
    <t>Add R&amp; D expense</t>
  </si>
  <si>
    <t>Add Advertising  Expense</t>
  </si>
  <si>
    <t>EVA calculation for Dermatology Division 2000</t>
  </si>
  <si>
    <t>R&amp;D amortization (from 1995)</t>
  </si>
  <si>
    <t>R&amp;D amortization (from 1997)</t>
  </si>
  <si>
    <t>R&amp;D amortization (from 1998)</t>
  </si>
  <si>
    <t>R&amp;D amortization (from 1999)</t>
  </si>
  <si>
    <t>R&amp;D amortization (from 2000)</t>
  </si>
  <si>
    <t>R&amp;D amortization (from 1996)</t>
  </si>
  <si>
    <t>Cumulative  R&amp;D</t>
  </si>
  <si>
    <t>Minus taxes (*)</t>
  </si>
  <si>
    <t xml:space="preserve">Use the R&amp;D Adjustment worksheet </t>
  </si>
  <si>
    <t xml:space="preserve">Use the Advertising  Adjustment worksheet </t>
  </si>
  <si>
    <t>AD amortization (from 1996)</t>
  </si>
  <si>
    <t>Advertising (AD) Expense</t>
  </si>
  <si>
    <t>AD amortization (from 1997)</t>
  </si>
  <si>
    <t>AD amortization (from 1998)</t>
  </si>
  <si>
    <t>AD amortization (from 1999)</t>
  </si>
  <si>
    <t>AD amortization (from 2000)</t>
  </si>
  <si>
    <t>Advertising  Expense Amortization under EVA</t>
  </si>
  <si>
    <t>Add Capitalised  R&amp;D</t>
  </si>
  <si>
    <t>Add Accumulated  Goodwill</t>
  </si>
  <si>
    <t xml:space="preserve">Less  Cumulative Amortization </t>
  </si>
  <si>
    <t xml:space="preserve">Capitalized R&amp;D, net of Accumulated Amortization </t>
  </si>
  <si>
    <t xml:space="preserve">Net income before taxes </t>
  </si>
  <si>
    <t xml:space="preserve">Add goodwill amortization </t>
  </si>
  <si>
    <t>Net Operating Assets (NOA)</t>
  </si>
  <si>
    <t>(*)</t>
  </si>
  <si>
    <t>Net Operating Profit After Tax (NOPAT)</t>
  </si>
  <si>
    <t xml:space="preserve">Minus R &amp; D Amortisation </t>
  </si>
  <si>
    <t xml:space="preserve">Minus Advertising Amortization </t>
  </si>
  <si>
    <t xml:space="preserve">(*)  use Current Year Income Tax Payments  in the case </t>
  </si>
  <si>
    <t xml:space="preserve">(*) the Eva is introduced in the Dermatology Division in 2000 for the first time. </t>
  </si>
  <si>
    <t xml:space="preserve">R&amp;D is assumed to be capitalised and amortized S-L on five year useful life. </t>
  </si>
  <si>
    <t>Cumulative  Advertising  Expense</t>
  </si>
  <si>
    <t xml:space="preserve">AD is assumed to be capitalised and amortized S-L on three year useful life. </t>
  </si>
  <si>
    <t xml:space="preserve">Capitalized Advertising  Expense, net of  Accumulated Amortisation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</si>
</sst>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#,##0.000"/>
    <numFmt numFmtId="178" formatCode="#,##0.0"/>
    <numFmt numFmtId="179" formatCode="_-* #,##0.0_-;\-* #,##0.0_-;_-* &quot;-&quot;??_-;_-@_-"/>
    <numFmt numFmtId="180" formatCode="_-* #,##0_-;\-* #,##0_-;_-* &quot;-&quot;??_-;_-@_-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1" applyNumberFormat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 wrapText="1"/>
    </xf>
    <xf numFmtId="0" fontId="3" fillId="0" borderId="12" xfId="0" applyNumberFormat="1" applyFont="1" applyBorder="1" applyAlignment="1" quotePrefix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" fontId="0" fillId="0" borderId="12" xfId="0" applyNumberFormat="1" applyFont="1" applyBorder="1" applyAlignment="1">
      <alignment wrapText="1"/>
    </xf>
    <xf numFmtId="4" fontId="0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horizontal="right" wrapText="1"/>
    </xf>
    <xf numFmtId="3" fontId="3" fillId="34" borderId="12" xfId="0" applyNumberFormat="1" applyFont="1" applyFill="1" applyBorder="1" applyAlignment="1">
      <alignment horizontal="right" wrapText="1"/>
    </xf>
    <xf numFmtId="4" fontId="3" fillId="34" borderId="14" xfId="0" applyNumberFormat="1" applyFont="1" applyFill="1" applyBorder="1" applyAlignment="1">
      <alignment wrapText="1"/>
    </xf>
    <xf numFmtId="4" fontId="3" fillId="34" borderId="15" xfId="0" applyNumberFormat="1" applyFont="1" applyFill="1" applyBorder="1" applyAlignment="1">
      <alignment wrapText="1"/>
    </xf>
    <xf numFmtId="9" fontId="3" fillId="34" borderId="15" xfId="48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3" fontId="0" fillId="0" borderId="13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wrapText="1"/>
    </xf>
    <xf numFmtId="3" fontId="3" fillId="33" borderId="16" xfId="0" applyNumberFormat="1" applyFont="1" applyFill="1" applyBorder="1" applyAlignment="1">
      <alignment horizontal="right" wrapText="1"/>
    </xf>
    <xf numFmtId="3" fontId="3" fillId="33" borderId="17" xfId="0" applyNumberFormat="1" applyFont="1" applyFill="1" applyBorder="1" applyAlignment="1">
      <alignment horizontal="right" wrapText="1"/>
    </xf>
    <xf numFmtId="4" fontId="3" fillId="33" borderId="16" xfId="0" applyNumberFormat="1" applyFont="1" applyFill="1" applyBorder="1" applyAlignment="1">
      <alignment wrapText="1"/>
    </xf>
    <xf numFmtId="4" fontId="0" fillId="33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3" fontId="3" fillId="34" borderId="14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wrapText="1"/>
    </xf>
    <xf numFmtId="3" fontId="0" fillId="33" borderId="16" xfId="0" applyNumberFormat="1" applyFont="1" applyFill="1" applyBorder="1" applyAlignment="1">
      <alignment horizontal="right" wrapText="1"/>
    </xf>
    <xf numFmtId="3" fontId="0" fillId="0" borderId="15" xfId="0" applyNumberFormat="1" applyFont="1" applyFill="1" applyBorder="1" applyAlignment="1">
      <alignment horizontal="right" wrapText="1"/>
    </xf>
    <xf numFmtId="3" fontId="0" fillId="0" borderId="18" xfId="0" applyNumberFormat="1" applyFont="1" applyBorder="1" applyAlignment="1">
      <alignment wrapText="1"/>
    </xf>
    <xf numFmtId="3" fontId="3" fillId="33" borderId="16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4" fontId="6" fillId="34" borderId="10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9" fontId="0" fillId="0" borderId="18" xfId="0" applyNumberFormat="1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3" fontId="0" fillId="0" borderId="18" xfId="0" applyNumberFormat="1" applyFont="1" applyBorder="1" applyAlignment="1">
      <alignment horizontal="center" wrapText="1"/>
    </xf>
    <xf numFmtId="3" fontId="0" fillId="0" borderId="20" xfId="0" applyNumberFormat="1" applyFont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3" fillId="34" borderId="16" xfId="0" applyFont="1" applyFill="1" applyBorder="1" applyAlignment="1">
      <alignment horizontal="center" wrapText="1"/>
    </xf>
    <xf numFmtId="3" fontId="3" fillId="33" borderId="12" xfId="0" applyNumberFormat="1" applyFont="1" applyFill="1" applyBorder="1" applyAlignment="1">
      <alignment horizontal="right" wrapText="1"/>
    </xf>
    <xf numFmtId="3" fontId="0" fillId="0" borderId="13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 wrapText="1"/>
    </xf>
    <xf numFmtId="0" fontId="0" fillId="0" borderId="0" xfId="0" applyFont="1" applyAlignment="1">
      <alignment/>
    </xf>
    <xf numFmtId="4" fontId="3" fillId="34" borderId="0" xfId="0" applyNumberFormat="1" applyFont="1" applyFill="1" applyAlignment="1">
      <alignment horizontal="center"/>
    </xf>
    <xf numFmtId="4" fontId="3" fillId="33" borderId="10" xfId="0" applyNumberFormat="1" applyFont="1" applyFill="1" applyBorder="1" applyAlignment="1">
      <alignment wrapText="1"/>
    </xf>
    <xf numFmtId="4" fontId="3" fillId="33" borderId="16" xfId="0" applyNumberFormat="1" applyFont="1" applyFill="1" applyBorder="1" applyAlignment="1">
      <alignment wrapText="1"/>
    </xf>
    <xf numFmtId="4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center" vertical="center"/>
    </xf>
    <xf numFmtId="4" fontId="0" fillId="0" borderId="13" xfId="0" applyNumberFormat="1" applyFont="1" applyBorder="1" applyAlignment="1">
      <alignment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 quotePrefix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2" fontId="24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180" fontId="0" fillId="0" borderId="13" xfId="60" applyNumberFormat="1" applyFont="1" applyBorder="1" applyAlignment="1">
      <alignment horizontal="right" wrapText="1"/>
    </xf>
    <xf numFmtId="180" fontId="24" fillId="0" borderId="13" xfId="60" applyNumberFormat="1" applyFont="1" applyBorder="1" applyAlignment="1">
      <alignment horizontal="right" wrapText="1"/>
    </xf>
    <xf numFmtId="180" fontId="3" fillId="34" borderId="12" xfId="60" applyNumberFormat="1" applyFont="1" applyFill="1" applyBorder="1" applyAlignment="1">
      <alignment horizontal="right" wrapText="1"/>
    </xf>
    <xf numFmtId="4" fontId="27" fillId="0" borderId="11" xfId="0" applyNumberFormat="1" applyFont="1" applyBorder="1" applyAlignment="1">
      <alignment wrapText="1"/>
    </xf>
    <xf numFmtId="180" fontId="27" fillId="0" borderId="13" xfId="60" applyNumberFormat="1" applyFont="1" applyBorder="1" applyAlignment="1">
      <alignment horizontal="right" wrapText="1"/>
    </xf>
    <xf numFmtId="3" fontId="27" fillId="0" borderId="0" xfId="0" applyNumberFormat="1" applyFont="1" applyFill="1" applyBorder="1" applyAlignment="1">
      <alignment horizontal="left" wrapText="1"/>
    </xf>
    <xf numFmtId="0" fontId="3" fillId="33" borderId="22" xfId="0" applyFont="1" applyFill="1" applyBorder="1" applyAlignment="1">
      <alignment horizontal="center" wrapText="1"/>
    </xf>
    <xf numFmtId="3" fontId="3" fillId="34" borderId="12" xfId="0" applyNumberFormat="1" applyFont="1" applyFill="1" applyBorder="1" applyAlignment="1">
      <alignment horizontal="center" wrapText="1"/>
    </xf>
    <xf numFmtId="3" fontId="0" fillId="0" borderId="14" xfId="0" applyNumberFormat="1" applyFont="1" applyBorder="1" applyAlignment="1">
      <alignment horizontal="right" wrapText="1"/>
    </xf>
    <xf numFmtId="3" fontId="0" fillId="0" borderId="15" xfId="0" applyNumberFormat="1" applyFont="1" applyBorder="1" applyAlignment="1">
      <alignment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">
      <selection activeCell="B36" sqref="B36"/>
    </sheetView>
  </sheetViews>
  <sheetFormatPr defaultColWidth="9.140625" defaultRowHeight="12.75"/>
  <cols>
    <col min="1" max="1" width="29.00390625" style="1" customWidth="1"/>
    <col min="2" max="2" width="16.8515625" style="1" customWidth="1"/>
    <col min="3" max="3" width="37.00390625" style="72" customWidth="1"/>
    <col min="4" max="4" width="10.7109375" style="70" bestFit="1" customWidth="1"/>
    <col min="5" max="5" width="24.421875" style="1" customWidth="1"/>
    <col min="6" max="6" width="12.7109375" style="1" bestFit="1" customWidth="1"/>
    <col min="7" max="7" width="11.140625" style="1" bestFit="1" customWidth="1"/>
    <col min="8" max="16384" width="9.140625" style="1" customWidth="1"/>
  </cols>
  <sheetData>
    <row r="1" ht="15">
      <c r="A1" s="17" t="s">
        <v>30</v>
      </c>
    </row>
    <row r="3" spans="1:4" ht="12">
      <c r="A3" s="66" t="s">
        <v>56</v>
      </c>
      <c r="B3" s="67"/>
      <c r="C3" s="73"/>
      <c r="D3" s="71"/>
    </row>
    <row r="4" ht="12.75" thickBot="1"/>
    <row r="5" spans="1:3" ht="12.75" thickBot="1">
      <c r="A5" s="2"/>
      <c r="B5" s="6">
        <v>2000</v>
      </c>
      <c r="C5" s="74"/>
    </row>
    <row r="6" spans="1:3" ht="12">
      <c r="A6" s="61" t="s">
        <v>52</v>
      </c>
      <c r="B6" s="79">
        <v>51000</v>
      </c>
      <c r="C6" s="75"/>
    </row>
    <row r="7" spans="1:3" ht="12">
      <c r="A7" s="61" t="s">
        <v>28</v>
      </c>
      <c r="B7" s="79"/>
      <c r="C7" s="76"/>
    </row>
    <row r="8" spans="1:3" ht="12">
      <c r="A8" s="82" t="s">
        <v>57</v>
      </c>
      <c r="B8" s="83"/>
      <c r="C8" s="84" t="s">
        <v>39</v>
      </c>
    </row>
    <row r="9" spans="1:3" ht="12">
      <c r="A9" s="61" t="s">
        <v>29</v>
      </c>
      <c r="B9" s="79"/>
      <c r="C9" s="76"/>
    </row>
    <row r="10" spans="1:3" ht="12">
      <c r="A10" s="82" t="s">
        <v>58</v>
      </c>
      <c r="B10" s="83"/>
      <c r="C10" s="84" t="s">
        <v>40</v>
      </c>
    </row>
    <row r="11" spans="1:3" ht="12">
      <c r="A11" s="61" t="s">
        <v>53</v>
      </c>
      <c r="B11" s="80"/>
      <c r="C11" s="77"/>
    </row>
    <row r="12" spans="1:3" ht="12">
      <c r="A12" s="3" t="s">
        <v>0</v>
      </c>
      <c r="B12" s="79"/>
      <c r="C12" s="76"/>
    </row>
    <row r="13" spans="1:3" ht="12.75" thickBot="1">
      <c r="A13" s="61" t="s">
        <v>38</v>
      </c>
      <c r="B13" s="79"/>
      <c r="C13" s="76"/>
    </row>
    <row r="14" spans="1:3" ht="12.75" thickBot="1">
      <c r="A14" s="5" t="s">
        <v>1</v>
      </c>
      <c r="B14" s="81"/>
      <c r="C14" s="78"/>
    </row>
    <row r="17" ht="12">
      <c r="A17" s="69" t="s">
        <v>59</v>
      </c>
    </row>
    <row r="20" spans="1:2" ht="12">
      <c r="A20" s="63" t="s">
        <v>6</v>
      </c>
      <c r="B20" s="63"/>
    </row>
    <row r="21" ht="12.75" thickBot="1"/>
    <row r="22" spans="1:2" ht="12.75" thickBot="1">
      <c r="A22" s="9"/>
      <c r="B22" s="6">
        <v>2000</v>
      </c>
    </row>
    <row r="23" spans="1:2" ht="12">
      <c r="A23" s="68" t="s">
        <v>54</v>
      </c>
      <c r="B23" s="26">
        <v>135000</v>
      </c>
    </row>
    <row r="24" spans="1:3" ht="12">
      <c r="A24" s="68" t="s">
        <v>48</v>
      </c>
      <c r="B24" s="26"/>
      <c r="C24" s="84" t="s">
        <v>39</v>
      </c>
    </row>
    <row r="25" spans="1:3" ht="12">
      <c r="A25" s="68" t="s">
        <v>29</v>
      </c>
      <c r="B25" s="26"/>
      <c r="C25" s="84" t="s">
        <v>40</v>
      </c>
    </row>
    <row r="26" spans="1:2" ht="12.75" thickBot="1">
      <c r="A26" s="68" t="s">
        <v>49</v>
      </c>
      <c r="B26" s="26"/>
    </row>
    <row r="27" spans="1:2" ht="12">
      <c r="A27" s="14" t="s">
        <v>2</v>
      </c>
      <c r="B27" s="33"/>
    </row>
    <row r="28" spans="1:2" ht="12">
      <c r="A28" s="11" t="s">
        <v>3</v>
      </c>
      <c r="B28" s="12"/>
    </row>
    <row r="29" spans="1:2" ht="12.75" thickBot="1">
      <c r="A29" s="15" t="s">
        <v>4</v>
      </c>
      <c r="B29" s="16"/>
    </row>
    <row r="30" spans="1:2" ht="12.75" thickBot="1">
      <c r="A30" s="10"/>
      <c r="B30" s="10"/>
    </row>
    <row r="31" spans="1:2" ht="12.75" thickBot="1">
      <c r="A31" s="5" t="s">
        <v>5</v>
      </c>
      <c r="B31" s="13"/>
    </row>
    <row r="35" ht="12.75" thickBot="1"/>
    <row r="36" spans="1:2" ht="15.75" thickBot="1">
      <c r="A36" s="40" t="s">
        <v>9</v>
      </c>
      <c r="B36" s="41">
        <f>B14-B31</f>
        <v>0</v>
      </c>
    </row>
  </sheetData>
  <sheetProtection/>
  <mergeCells count="1">
    <mergeCell ref="A20:B20"/>
  </mergeCells>
  <printOptions horizontalCentered="1"/>
  <pageMargins left="0.7500000000000001" right="0.7500000000000001" top="1" bottom="1" header="0.5" footer="0.5"/>
  <pageSetup fitToHeight="1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F23" sqref="F23"/>
    </sheetView>
  </sheetViews>
  <sheetFormatPr defaultColWidth="9.140625" defaultRowHeight="12.75"/>
  <cols>
    <col min="1" max="1" width="33.140625" style="18" customWidth="1"/>
    <col min="2" max="2" width="17.00390625" style="18" customWidth="1"/>
    <col min="3" max="3" width="22.28125" style="18" customWidth="1"/>
    <col min="4" max="16384" width="9.140625" style="18" customWidth="1"/>
  </cols>
  <sheetData>
    <row r="1" ht="12.75" thickBot="1"/>
    <row r="2" spans="1:3" ht="27" customHeight="1" thickBot="1">
      <c r="A2" s="25" t="s">
        <v>10</v>
      </c>
      <c r="B2" s="42">
        <v>1999</v>
      </c>
      <c r="C2" s="85">
        <v>2000</v>
      </c>
    </row>
    <row r="3" spans="1:3" ht="12">
      <c r="A3" s="24" t="s">
        <v>11</v>
      </c>
      <c r="B3" s="43"/>
      <c r="C3" s="44"/>
    </row>
    <row r="4" spans="1:3" ht="12">
      <c r="A4" s="23" t="s">
        <v>12</v>
      </c>
      <c r="B4" s="49">
        <v>2920</v>
      </c>
      <c r="C4" s="52">
        <f>'EVA CALCULATION'!B36</f>
        <v>0</v>
      </c>
    </row>
    <row r="5" spans="1:3" ht="12">
      <c r="A5" s="23" t="s">
        <v>13</v>
      </c>
      <c r="B5" s="43"/>
      <c r="C5" s="50"/>
    </row>
    <row r="6" spans="1:3" ht="12">
      <c r="A6" s="23" t="s">
        <v>14</v>
      </c>
      <c r="B6" s="43"/>
      <c r="C6" s="50"/>
    </row>
    <row r="7" spans="1:3" ht="12.75" thickBot="1">
      <c r="A7" s="45" t="s">
        <v>15</v>
      </c>
      <c r="B7" s="46"/>
      <c r="C7" s="51"/>
    </row>
    <row r="8" spans="1:3" ht="12">
      <c r="A8" s="23"/>
      <c r="B8" s="44"/>
      <c r="C8" s="44"/>
    </row>
    <row r="9" spans="1:3" ht="12">
      <c r="A9" s="23" t="s">
        <v>16</v>
      </c>
      <c r="B9" s="44"/>
      <c r="C9" s="50"/>
    </row>
    <row r="10" spans="1:3" ht="12">
      <c r="A10" s="23" t="s">
        <v>17</v>
      </c>
      <c r="B10" s="44"/>
      <c r="C10" s="48"/>
    </row>
    <row r="11" spans="1:3" ht="12">
      <c r="A11" s="23"/>
      <c r="B11" s="44"/>
      <c r="C11" s="44"/>
    </row>
    <row r="12" spans="1:3" ht="12">
      <c r="A12" s="24" t="s">
        <v>18</v>
      </c>
      <c r="B12" s="44"/>
      <c r="C12" s="44"/>
    </row>
    <row r="13" spans="1:3" ht="12">
      <c r="A13" s="23" t="s">
        <v>19</v>
      </c>
      <c r="B13" s="44"/>
      <c r="C13" s="50"/>
    </row>
    <row r="14" spans="1:3" ht="12">
      <c r="A14" s="23" t="s">
        <v>20</v>
      </c>
      <c r="B14" s="44"/>
      <c r="C14" s="50"/>
    </row>
    <row r="15" spans="1:3" ht="12">
      <c r="A15" s="23"/>
      <c r="B15" s="44"/>
      <c r="C15" s="44"/>
    </row>
    <row r="16" spans="1:8" ht="12">
      <c r="A16" s="23" t="s">
        <v>21</v>
      </c>
      <c r="B16" s="44"/>
      <c r="C16" s="44">
        <v>0</v>
      </c>
      <c r="D16" s="62" t="s">
        <v>55</v>
      </c>
      <c r="H16" s="60"/>
    </row>
    <row r="17" spans="1:9" ht="12">
      <c r="A17" s="23" t="s">
        <v>22</v>
      </c>
      <c r="B17" s="44"/>
      <c r="C17" s="50"/>
      <c r="H17" s="60"/>
      <c r="I17" s="60"/>
    </row>
    <row r="18" spans="1:3" ht="12">
      <c r="A18" s="23" t="s">
        <v>23</v>
      </c>
      <c r="B18" s="44"/>
      <c r="C18" s="50"/>
    </row>
    <row r="19" spans="1:3" ht="12.75" thickBot="1">
      <c r="A19" s="45"/>
      <c r="B19" s="47"/>
      <c r="C19" s="44"/>
    </row>
    <row r="20" spans="1:3" ht="18" customHeight="1">
      <c r="A20" s="23" t="s">
        <v>24</v>
      </c>
      <c r="B20" s="53"/>
      <c r="C20" s="55"/>
    </row>
    <row r="21" spans="1:3" ht="21" customHeight="1" thickBot="1">
      <c r="A21" s="23" t="s">
        <v>25</v>
      </c>
      <c r="B21" s="53"/>
      <c r="C21" s="54"/>
    </row>
    <row r="22" spans="1:3" ht="12.75" thickBot="1">
      <c r="A22" s="56" t="s">
        <v>26</v>
      </c>
      <c r="B22" s="57"/>
      <c r="C22" s="86"/>
    </row>
    <row r="23" spans="1:3" ht="12.75" thickBot="1">
      <c r="A23" s="24"/>
      <c r="B23" s="53"/>
      <c r="C23" s="54"/>
    </row>
    <row r="24" spans="1:3" ht="12.75" thickBot="1">
      <c r="A24" s="56" t="s">
        <v>27</v>
      </c>
      <c r="B24" s="57"/>
      <c r="C24" s="86">
        <f>C18-C22</f>
        <v>0</v>
      </c>
    </row>
    <row r="27" ht="12">
      <c r="A27" s="62" t="s">
        <v>60</v>
      </c>
    </row>
  </sheetData>
  <sheetProtection/>
  <printOptions horizontalCentered="1"/>
  <pageMargins left="0.7500000000000001" right="0.7500000000000001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workbookViewId="0" topLeftCell="A1">
      <selection activeCell="J14" sqref="J14"/>
    </sheetView>
  </sheetViews>
  <sheetFormatPr defaultColWidth="9.140625" defaultRowHeight="12.75"/>
  <cols>
    <col min="1" max="1" width="28.7109375" style="18" customWidth="1"/>
    <col min="2" max="6" width="10.140625" style="18" bestFit="1" customWidth="1"/>
    <col min="7" max="7" width="11.140625" style="18" bestFit="1" customWidth="1"/>
    <col min="8" max="16384" width="9.140625" style="18" customWidth="1"/>
  </cols>
  <sheetData>
    <row r="1" ht="12.75" thickBot="1"/>
    <row r="2" spans="1:7" ht="12.75" thickBot="1">
      <c r="A2" s="19"/>
      <c r="B2" s="20">
        <v>1995</v>
      </c>
      <c r="C2" s="21">
        <v>1996</v>
      </c>
      <c r="D2" s="21">
        <v>1997</v>
      </c>
      <c r="E2" s="21">
        <v>1998</v>
      </c>
      <c r="F2" s="21">
        <v>1999</v>
      </c>
      <c r="G2" s="22">
        <v>2000</v>
      </c>
    </row>
    <row r="3" spans="1:7" ht="12.75" thickBot="1">
      <c r="A3" s="4" t="s">
        <v>7</v>
      </c>
      <c r="B3" s="58">
        <v>10673</v>
      </c>
      <c r="C3" s="29"/>
      <c r="D3" s="29"/>
      <c r="E3" s="29"/>
      <c r="F3" s="29"/>
      <c r="G3" s="29"/>
    </row>
    <row r="4" spans="1:7" ht="12">
      <c r="A4" s="61" t="s">
        <v>31</v>
      </c>
      <c r="B4" s="26"/>
      <c r="C4" s="26"/>
      <c r="D4" s="26"/>
      <c r="E4" s="26"/>
      <c r="F4" s="26"/>
      <c r="G4" s="37"/>
    </row>
    <row r="5" spans="1:7" ht="12">
      <c r="A5" s="61" t="s">
        <v>36</v>
      </c>
      <c r="B5" s="59"/>
      <c r="C5" s="27"/>
      <c r="D5" s="27"/>
      <c r="E5" s="27"/>
      <c r="F5" s="27"/>
      <c r="G5" s="27"/>
    </row>
    <row r="6" spans="1:7" ht="12">
      <c r="A6" s="61" t="s">
        <v>32</v>
      </c>
      <c r="B6" s="59"/>
      <c r="C6" s="37"/>
      <c r="D6" s="27"/>
      <c r="E6" s="27"/>
      <c r="F6" s="27"/>
      <c r="G6" s="27"/>
    </row>
    <row r="7" spans="1:7" ht="12">
      <c r="A7" s="61" t="s">
        <v>33</v>
      </c>
      <c r="B7" s="59"/>
      <c r="C7" s="37"/>
      <c r="D7" s="37"/>
      <c r="E7" s="27"/>
      <c r="F7" s="27"/>
      <c r="G7" s="27"/>
    </row>
    <row r="8" spans="1:7" ht="12">
      <c r="A8" s="61" t="s">
        <v>34</v>
      </c>
      <c r="B8" s="59"/>
      <c r="C8" s="37"/>
      <c r="D8" s="37"/>
      <c r="E8" s="37"/>
      <c r="F8" s="27"/>
      <c r="G8" s="27"/>
    </row>
    <row r="9" spans="1:7" ht="12">
      <c r="A9" s="61" t="s">
        <v>35</v>
      </c>
      <c r="B9" s="59"/>
      <c r="C9" s="37"/>
      <c r="D9" s="37"/>
      <c r="E9" s="37"/>
      <c r="F9" s="37"/>
      <c r="G9" s="27"/>
    </row>
    <row r="10" spans="1:7" ht="12.75" thickBot="1">
      <c r="A10" s="3"/>
      <c r="B10" s="59"/>
      <c r="C10" s="37"/>
      <c r="D10" s="37"/>
      <c r="E10" s="37"/>
      <c r="F10" s="37"/>
      <c r="G10" s="37"/>
    </row>
    <row r="11" spans="1:7" ht="25.5" customHeight="1" thickBot="1">
      <c r="A11" s="64" t="s">
        <v>8</v>
      </c>
      <c r="B11" s="65"/>
      <c r="C11" s="31"/>
      <c r="D11" s="31"/>
      <c r="E11" s="31"/>
      <c r="F11" s="31"/>
      <c r="G11" s="28">
        <f>G5+G6+G7+G8+G9</f>
        <v>0</v>
      </c>
    </row>
    <row r="12" spans="1:7" ht="24.75" customHeight="1">
      <c r="A12" s="32" t="s">
        <v>37</v>
      </c>
      <c r="B12" s="26">
        <v>10673</v>
      </c>
      <c r="C12" s="27"/>
      <c r="D12" s="27"/>
      <c r="E12" s="27"/>
      <c r="F12" s="27"/>
      <c r="G12" s="27"/>
    </row>
    <row r="13" spans="1:7" ht="12.75" thickBot="1">
      <c r="A13" s="32" t="s">
        <v>50</v>
      </c>
      <c r="B13" s="26"/>
      <c r="C13" s="27"/>
      <c r="D13" s="27"/>
      <c r="E13" s="27"/>
      <c r="F13" s="27"/>
      <c r="G13" s="27"/>
    </row>
    <row r="14" spans="1:7" ht="24.75" thickBot="1">
      <c r="A14" s="4" t="s">
        <v>51</v>
      </c>
      <c r="B14" s="31"/>
      <c r="C14" s="31"/>
      <c r="D14" s="31"/>
      <c r="E14" s="31"/>
      <c r="F14" s="31"/>
      <c r="G14" s="28">
        <f>G12-G13</f>
        <v>0</v>
      </c>
    </row>
    <row r="15" spans="1:7" ht="12">
      <c r="A15" s="1"/>
      <c r="B15" s="1"/>
      <c r="C15" s="1"/>
      <c r="D15" s="1"/>
      <c r="E15" s="1"/>
      <c r="F15" s="1"/>
      <c r="G15" s="1"/>
    </row>
    <row r="16" ht="12">
      <c r="A16" s="62" t="s">
        <v>61</v>
      </c>
    </row>
  </sheetData>
  <sheetProtection/>
  <mergeCells count="1">
    <mergeCell ref="A11:B11"/>
  </mergeCells>
  <printOptions horizontalCentered="1"/>
  <pageMargins left="0.7500000000000001" right="0.7500000000000001" top="1" bottom="1" header="0.5" footer="0.5"/>
  <pageSetup fitToHeight="1" fitToWidth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I11" sqref="I11"/>
    </sheetView>
  </sheetViews>
  <sheetFormatPr defaultColWidth="8.8515625" defaultRowHeight="12.75"/>
  <cols>
    <col min="1" max="1" width="42.8515625" style="0" customWidth="1"/>
  </cols>
  <sheetData>
    <row r="1" ht="12.75" thickBot="1"/>
    <row r="2" spans="1:6" ht="12.75" thickBot="1">
      <c r="A2" s="19"/>
      <c r="B2" s="21">
        <v>1996</v>
      </c>
      <c r="C2" s="21">
        <v>1997</v>
      </c>
      <c r="D2" s="21">
        <v>1998</v>
      </c>
      <c r="E2" s="21">
        <v>1999</v>
      </c>
      <c r="F2" s="22">
        <v>2000</v>
      </c>
    </row>
    <row r="3" spans="1:6" ht="12.75" thickBot="1">
      <c r="A3" s="4" t="s">
        <v>42</v>
      </c>
      <c r="B3" s="29">
        <v>34</v>
      </c>
      <c r="C3" s="29"/>
      <c r="D3" s="29"/>
      <c r="E3" s="29"/>
      <c r="F3" s="29"/>
    </row>
    <row r="4" spans="1:6" ht="12">
      <c r="A4" s="61" t="s">
        <v>41</v>
      </c>
      <c r="B4" s="87"/>
      <c r="C4" s="26"/>
      <c r="D4" s="26"/>
      <c r="E4" s="26"/>
      <c r="F4" s="37"/>
    </row>
    <row r="5" spans="1:6" ht="12">
      <c r="A5" s="61" t="s">
        <v>43</v>
      </c>
      <c r="B5" s="26"/>
      <c r="C5" s="27"/>
      <c r="D5" s="27"/>
      <c r="E5" s="27"/>
      <c r="F5" s="27"/>
    </row>
    <row r="6" spans="1:6" ht="12">
      <c r="A6" s="61" t="s">
        <v>44</v>
      </c>
      <c r="B6" s="59"/>
      <c r="C6" s="27"/>
      <c r="D6" s="27"/>
      <c r="E6" s="27"/>
      <c r="F6" s="27"/>
    </row>
    <row r="7" spans="1:6" ht="12">
      <c r="A7" s="61" t="s">
        <v>45</v>
      </c>
      <c r="B7" s="59"/>
      <c r="C7" s="37"/>
      <c r="D7" s="27"/>
      <c r="E7" s="27"/>
      <c r="F7" s="27"/>
    </row>
    <row r="8" spans="1:6" ht="12">
      <c r="A8" s="61" t="s">
        <v>46</v>
      </c>
      <c r="B8" s="59"/>
      <c r="C8" s="37"/>
      <c r="D8" s="37"/>
      <c r="E8" s="27"/>
      <c r="F8" s="27"/>
    </row>
    <row r="9" spans="1:6" ht="12.75" thickBot="1">
      <c r="A9" s="3"/>
      <c r="B9" s="88"/>
      <c r="C9" s="37"/>
      <c r="D9" s="37"/>
      <c r="E9" s="37"/>
      <c r="F9" s="27"/>
    </row>
    <row r="10" spans="1:6" ht="25.5" customHeight="1" thickBot="1">
      <c r="A10" s="4" t="s">
        <v>47</v>
      </c>
      <c r="B10" s="30"/>
      <c r="C10" s="30"/>
      <c r="D10" s="30"/>
      <c r="E10" s="30"/>
      <c r="F10" s="38">
        <f>SUM(F6:F8)</f>
        <v>0</v>
      </c>
    </row>
    <row r="11" spans="1:6" ht="22.5" customHeight="1">
      <c r="A11" s="34" t="s">
        <v>62</v>
      </c>
      <c r="B11" s="39">
        <f>B3</f>
        <v>34</v>
      </c>
      <c r="C11" s="39"/>
      <c r="D11" s="39"/>
      <c r="E11" s="39"/>
      <c r="F11" s="39"/>
    </row>
    <row r="12" spans="1:6" ht="26.25" customHeight="1" thickBot="1">
      <c r="A12" s="34" t="s">
        <v>50</v>
      </c>
      <c r="B12" s="36"/>
      <c r="C12" s="36"/>
      <c r="D12" s="36"/>
      <c r="E12" s="36"/>
      <c r="F12" s="36"/>
    </row>
    <row r="13" spans="1:6" ht="30" customHeight="1" thickBot="1">
      <c r="A13" s="4" t="s">
        <v>64</v>
      </c>
      <c r="B13" s="35"/>
      <c r="C13" s="35"/>
      <c r="D13" s="35"/>
      <c r="E13" s="35"/>
      <c r="F13" s="28">
        <f>F11-F12</f>
        <v>0</v>
      </c>
    </row>
    <row r="14" spans="1:6" ht="12">
      <c r="A14" s="7"/>
      <c r="B14" s="7"/>
      <c r="C14" s="7"/>
      <c r="D14" s="7"/>
      <c r="E14" s="7"/>
      <c r="F14" s="8"/>
    </row>
    <row r="15" ht="12">
      <c r="A15" s="62" t="s">
        <v>63</v>
      </c>
    </row>
  </sheetData>
  <sheetProtection/>
  <printOptions/>
  <pageMargins left="0.7500000000000001" right="0.750000000000000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Universita' L.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Luigi Bocconi</dc:creator>
  <cp:keywords/>
  <dc:description/>
  <cp:lastModifiedBy>Laura Zoni</cp:lastModifiedBy>
  <cp:lastPrinted>2015-09-09T10:06:14Z</cp:lastPrinted>
  <dcterms:created xsi:type="dcterms:W3CDTF">2010-01-21T15:40:14Z</dcterms:created>
  <dcterms:modified xsi:type="dcterms:W3CDTF">2015-09-09T10:13:00Z</dcterms:modified>
  <cp:category/>
  <cp:version/>
  <cp:contentType/>
  <cp:contentStatus/>
</cp:coreProperties>
</file>