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40" yWindow="0" windowWidth="21000" windowHeight="16740" tabRatio="500" activeTab="0"/>
  </bookViews>
  <sheets>
    <sheet name="123111 bs" sheetId="1" r:id="rId1"/>
    <sheet name="123112 adj tb" sheetId="2" r:id="rId2"/>
  </sheets>
  <definedNames/>
  <calcPr fullCalcOnLoad="1"/>
</workbook>
</file>

<file path=xl/sharedStrings.xml><?xml version="1.0" encoding="utf-8"?>
<sst xmlns="http://schemas.openxmlformats.org/spreadsheetml/2006/main" count="80" uniqueCount="64">
  <si>
    <t>Cash</t>
  </si>
  <si>
    <t xml:space="preserve">Investments </t>
  </si>
  <si>
    <t>Accounts Receivable</t>
  </si>
  <si>
    <t>Allowance for Doubtful Accts</t>
  </si>
  <si>
    <t>Inventory</t>
  </si>
  <si>
    <t>Land</t>
  </si>
  <si>
    <t>Building</t>
  </si>
  <si>
    <t>Equipment</t>
  </si>
  <si>
    <t>Accumulated Depreciation</t>
  </si>
  <si>
    <t>Accounts Payable</t>
  </si>
  <si>
    <t>Common stock</t>
  </si>
  <si>
    <t>Retained Earnings</t>
  </si>
  <si>
    <t>Treasury stock</t>
  </si>
  <si>
    <t>Cash Dividends</t>
  </si>
  <si>
    <t>Stock Dividends</t>
  </si>
  <si>
    <t>Sales</t>
  </si>
  <si>
    <t>Sales Returns &amp; Allowances</t>
  </si>
  <si>
    <t>Dividend Revenue</t>
  </si>
  <si>
    <t>Cost of Goods Sold</t>
  </si>
  <si>
    <t>Salaries Expense</t>
  </si>
  <si>
    <t>Interest Expense</t>
  </si>
  <si>
    <t>Depreciation Expense</t>
  </si>
  <si>
    <t>DR</t>
  </si>
  <si>
    <t>CR</t>
  </si>
  <si>
    <t>Allowance for Doubtful Accounts</t>
  </si>
  <si>
    <t>Total Assets</t>
  </si>
  <si>
    <t>Investment in Timberside Corporation</t>
  </si>
  <si>
    <t>Gain on Sale of Pink Panther</t>
  </si>
  <si>
    <t>Warranty Expense</t>
  </si>
  <si>
    <t>Loss on sale of equipment</t>
  </si>
  <si>
    <t>Investment in Mickey Mouse Bonds</t>
  </si>
  <si>
    <t>Notes Payable</t>
  </si>
  <si>
    <t>Investment in Mickey Mouse Bonds</t>
  </si>
  <si>
    <t>Retained earnings net of treasury stock of $75,000</t>
  </si>
  <si>
    <t>Interest Revenue</t>
  </si>
  <si>
    <t>Patent</t>
  </si>
  <si>
    <t>Patent Amortization</t>
  </si>
  <si>
    <t>Investments</t>
  </si>
  <si>
    <t>Prepaid Rent</t>
  </si>
  <si>
    <t>Rent Expense</t>
  </si>
  <si>
    <t>Investment Income</t>
  </si>
  <si>
    <t>Discount on Investment in Bonds</t>
  </si>
  <si>
    <t>Asset retirement obligation</t>
  </si>
  <si>
    <t>Accretion Expense</t>
  </si>
  <si>
    <t>Bad Debt Expense</t>
  </si>
  <si>
    <t>Est. Warranty Liab.</t>
  </si>
  <si>
    <t>Interest Payable</t>
  </si>
  <si>
    <t>Equipment under Capital Lease</t>
  </si>
  <si>
    <t>Lease Obligation</t>
  </si>
  <si>
    <t>Accumulated Amortization</t>
  </si>
  <si>
    <t>Lease Amortization Expense</t>
  </si>
  <si>
    <t>Fair Value Adjustment</t>
  </si>
  <si>
    <t>Discount on Investment in MM Bonds</t>
  </si>
  <si>
    <t>Equipment under Lease</t>
  </si>
  <si>
    <t>Accumulated Amortization Lease</t>
  </si>
  <si>
    <t>Warranty Liability</t>
  </si>
  <si>
    <t>Asset Retirement Obligation</t>
  </si>
  <si>
    <t>Other Comprehensive Income</t>
  </si>
  <si>
    <t>Treasury Stock</t>
  </si>
  <si>
    <t>Gain on sale of patent</t>
  </si>
  <si>
    <t>Unadjusted</t>
  </si>
  <si>
    <t>Adjusted</t>
  </si>
  <si>
    <t>Adjusted Trial Balance</t>
  </si>
  <si>
    <t>OCI-Unrealized Loss on AFS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</si>
</sst>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u val="single"/>
      <sz val="10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165" fontId="7" fillId="0" borderId="0" xfId="42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H33" sqref="H33"/>
    </sheetView>
  </sheetViews>
  <sheetFormatPr defaultColWidth="11.00390625" defaultRowHeight="12.75"/>
  <cols>
    <col min="7" max="7" width="12.125" style="3" bestFit="1" customWidth="1"/>
    <col min="8" max="8" width="12.125" style="0" bestFit="1" customWidth="1"/>
  </cols>
  <sheetData>
    <row r="1" spans="6:7" ht="12.75">
      <c r="F1" t="s">
        <v>60</v>
      </c>
      <c r="G1" s="3" t="s">
        <v>61</v>
      </c>
    </row>
    <row r="2" spans="1:7" ht="12.75">
      <c r="A2" t="s">
        <v>0</v>
      </c>
      <c r="F2" s="1">
        <v>44770</v>
      </c>
      <c r="G2" s="3">
        <v>44770</v>
      </c>
    </row>
    <row r="3" spans="1:7" ht="12.75">
      <c r="A3" t="s">
        <v>37</v>
      </c>
      <c r="F3" s="1">
        <v>450000</v>
      </c>
      <c r="G3" s="3">
        <f>+F3</f>
        <v>450000</v>
      </c>
    </row>
    <row r="4" spans="1:7" ht="12.75">
      <c r="A4" t="s">
        <v>51</v>
      </c>
      <c r="F4" s="1"/>
      <c r="G4" s="3">
        <v>13000</v>
      </c>
    </row>
    <row r="5" spans="1:7" ht="12.75">
      <c r="A5" t="s">
        <v>2</v>
      </c>
      <c r="D5" s="1">
        <v>400000</v>
      </c>
      <c r="F5" s="1"/>
      <c r="G5" s="3">
        <f>+D5</f>
        <v>400000</v>
      </c>
    </row>
    <row r="6" spans="1:7" ht="12.75">
      <c r="A6" t="s">
        <v>24</v>
      </c>
      <c r="D6" s="2">
        <v>20000</v>
      </c>
      <c r="F6" s="1">
        <v>380000</v>
      </c>
      <c r="G6" s="3">
        <f>-D6</f>
        <v>-20000</v>
      </c>
    </row>
    <row r="7" spans="1:7" ht="12.75">
      <c r="A7" t="s">
        <v>38</v>
      </c>
      <c r="D7" s="2"/>
      <c r="F7" s="1">
        <v>10000</v>
      </c>
      <c r="G7" s="3">
        <v>0</v>
      </c>
    </row>
    <row r="8" spans="1:7" ht="12.75">
      <c r="A8" t="s">
        <v>4</v>
      </c>
      <c r="D8" s="1"/>
      <c r="F8" s="1">
        <v>500000</v>
      </c>
      <c r="G8" s="3">
        <v>580000</v>
      </c>
    </row>
    <row r="9" spans="4:6" ht="12.75">
      <c r="D9" s="1"/>
      <c r="F9" s="1"/>
    </row>
    <row r="10" spans="4:6" ht="12.75">
      <c r="D10" s="1"/>
      <c r="F10" s="1"/>
    </row>
    <row r="11" spans="4:6" ht="12.75">
      <c r="D11" s="1"/>
      <c r="F11" s="1"/>
    </row>
    <row r="12" spans="1:7" ht="12.75">
      <c r="A12" t="s">
        <v>26</v>
      </c>
      <c r="D12" s="1"/>
      <c r="F12" s="1">
        <v>700000</v>
      </c>
      <c r="G12" s="3">
        <v>848000</v>
      </c>
    </row>
    <row r="13" spans="1:7" ht="12.75">
      <c r="A13" t="s">
        <v>32</v>
      </c>
      <c r="D13" s="1"/>
      <c r="F13" s="1">
        <v>290029</v>
      </c>
      <c r="G13" s="3">
        <v>300000</v>
      </c>
    </row>
    <row r="14" spans="1:7" ht="12.75">
      <c r="A14" t="s">
        <v>52</v>
      </c>
      <c r="D14" s="1"/>
      <c r="F14" s="1"/>
      <c r="G14" s="3">
        <v>-6938</v>
      </c>
    </row>
    <row r="15" spans="1:7" ht="12.75">
      <c r="A15" t="s">
        <v>5</v>
      </c>
      <c r="D15" s="1"/>
      <c r="F15" s="1">
        <v>807000</v>
      </c>
      <c r="G15" s="3">
        <f>+F15</f>
        <v>807000</v>
      </c>
    </row>
    <row r="16" spans="1:7" ht="12.75">
      <c r="A16" t="s">
        <v>6</v>
      </c>
      <c r="D16" s="1">
        <v>800000</v>
      </c>
      <c r="F16" s="1"/>
      <c r="G16" s="3">
        <f>+D16</f>
        <v>800000</v>
      </c>
    </row>
    <row r="17" spans="1:7" ht="12.75">
      <c r="A17" t="s">
        <v>7</v>
      </c>
      <c r="D17" s="1">
        <v>650000</v>
      </c>
      <c r="F17" s="1"/>
      <c r="G17" s="3">
        <v>853504</v>
      </c>
    </row>
    <row r="18" spans="1:7" ht="12.75">
      <c r="A18" t="s">
        <v>8</v>
      </c>
      <c r="D18" s="1">
        <v>-250000</v>
      </c>
      <c r="F18" s="1">
        <f>+D16+D17+D18</f>
        <v>1200000</v>
      </c>
      <c r="G18" s="3">
        <v>-290700</v>
      </c>
    </row>
    <row r="19" spans="4:6" ht="12.75">
      <c r="D19" s="1"/>
      <c r="F19" s="1"/>
    </row>
    <row r="20" spans="1:7" ht="12.75">
      <c r="A20" t="s">
        <v>35</v>
      </c>
      <c r="D20" s="1"/>
      <c r="F20" s="1">
        <v>100000</v>
      </c>
      <c r="G20" s="3">
        <f>+F20</f>
        <v>100000</v>
      </c>
    </row>
    <row r="21" spans="1:7" ht="12.75">
      <c r="A21" t="s">
        <v>53</v>
      </c>
      <c r="D21" s="1"/>
      <c r="F21" s="1"/>
      <c r="G21" s="3">
        <v>67006</v>
      </c>
    </row>
    <row r="22" spans="1:7" ht="12.75">
      <c r="A22" t="s">
        <v>54</v>
      </c>
      <c r="D22" s="1"/>
      <c r="F22" s="1"/>
      <c r="G22" s="3">
        <v>-14859</v>
      </c>
    </row>
    <row r="23" spans="1:7" ht="12.75">
      <c r="A23" t="s">
        <v>25</v>
      </c>
      <c r="F23" s="1">
        <f>SUM(F2:F20)</f>
        <v>4481799</v>
      </c>
      <c r="G23" s="3">
        <f>SUM(G2:G22)</f>
        <v>4930783</v>
      </c>
    </row>
    <row r="24" ht="12.75">
      <c r="F24" s="1"/>
    </row>
    <row r="25" spans="1:7" ht="12.75">
      <c r="A25" t="s">
        <v>9</v>
      </c>
      <c r="F25" s="1">
        <v>749700</v>
      </c>
      <c r="G25" s="3">
        <f>+F25</f>
        <v>749700</v>
      </c>
    </row>
    <row r="26" spans="1:7" ht="12.75">
      <c r="A26" t="s">
        <v>55</v>
      </c>
      <c r="F26" s="1"/>
      <c r="G26" s="3">
        <v>8000</v>
      </c>
    </row>
    <row r="27" spans="1:7" ht="12.75">
      <c r="A27" t="s">
        <v>46</v>
      </c>
      <c r="F27" s="1"/>
      <c r="G27" s="3">
        <v>8000</v>
      </c>
    </row>
    <row r="28" spans="1:7" ht="12.75">
      <c r="A28" t="s">
        <v>48</v>
      </c>
      <c r="F28" s="1"/>
      <c r="G28" s="3">
        <v>44566</v>
      </c>
    </row>
    <row r="29" spans="1:7" ht="12.75">
      <c r="A29" t="s">
        <v>31</v>
      </c>
      <c r="F29" s="1">
        <v>400000</v>
      </c>
      <c r="G29" s="3">
        <f>+F29</f>
        <v>400000</v>
      </c>
    </row>
    <row r="30" spans="1:8" ht="12.75">
      <c r="A30" t="s">
        <v>56</v>
      </c>
      <c r="F30" s="1"/>
      <c r="G30" s="3">
        <v>37645</v>
      </c>
      <c r="H30" s="4"/>
    </row>
    <row r="31" spans="1:7" ht="12.75">
      <c r="A31" t="s">
        <v>10</v>
      </c>
      <c r="F31" s="1">
        <v>100000</v>
      </c>
      <c r="G31" s="3">
        <f>+F31</f>
        <v>100000</v>
      </c>
    </row>
    <row r="32" spans="1:7" ht="12.75">
      <c r="A32" t="s">
        <v>33</v>
      </c>
      <c r="F32" s="1">
        <v>3232099</v>
      </c>
      <c r="G32" s="3">
        <v>3644872</v>
      </c>
    </row>
    <row r="33" spans="1:7" ht="12.75">
      <c r="A33" t="s">
        <v>57</v>
      </c>
      <c r="F33" s="1"/>
      <c r="G33" s="3">
        <v>13000</v>
      </c>
    </row>
    <row r="34" spans="1:7" ht="12.75">
      <c r="A34" t="s">
        <v>58</v>
      </c>
      <c r="F34" s="1"/>
      <c r="G34" s="3">
        <v>-75000</v>
      </c>
    </row>
    <row r="35" spans="6:7" ht="12.75">
      <c r="F35" s="1">
        <f>+SUM(F25:F32)</f>
        <v>4481799</v>
      </c>
      <c r="G35" s="3">
        <f>SUM(G25:G33)+G34</f>
        <v>4930783</v>
      </c>
    </row>
  </sheetData>
  <sheetProtection/>
  <printOptions/>
  <pageMargins left="0.75" right="0.75" top="1" bottom="1" header="0.5" footer="0.5"/>
  <pageSetup orientation="landscape"/>
  <headerFooter alignWithMargins="0">
    <oddHeader>&amp;C&amp;9Dillard
Balance Sheet
12/31/11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workbookViewId="0" topLeftCell="A1">
      <selection activeCell="F51" sqref="F51"/>
    </sheetView>
  </sheetViews>
  <sheetFormatPr defaultColWidth="11.00390625" defaultRowHeight="12.75"/>
  <sheetData>
    <row r="1" ht="12.75">
      <c r="E1" t="s">
        <v>62</v>
      </c>
    </row>
    <row r="2" spans="5:6" ht="12.75">
      <c r="E2" t="s">
        <v>22</v>
      </c>
      <c r="F2" t="s">
        <v>23</v>
      </c>
    </row>
    <row r="3" spans="1:5" ht="12.75">
      <c r="A3" t="s">
        <v>0</v>
      </c>
      <c r="E3">
        <v>217410</v>
      </c>
    </row>
    <row r="4" spans="1:5" ht="12.75">
      <c r="A4" t="s">
        <v>1</v>
      </c>
      <c r="E4">
        <v>450000</v>
      </c>
    </row>
    <row r="6" spans="1:5" ht="12.75">
      <c r="A6" t="s">
        <v>2</v>
      </c>
      <c r="E6">
        <v>380000</v>
      </c>
    </row>
    <row r="7" spans="1:6" ht="12.75">
      <c r="A7" t="s">
        <v>3</v>
      </c>
      <c r="F7">
        <v>19000</v>
      </c>
    </row>
    <row r="8" spans="1:5" ht="12.75">
      <c r="A8" t="s">
        <v>38</v>
      </c>
      <c r="E8">
        <v>0</v>
      </c>
    </row>
    <row r="9" spans="1:5" ht="12.75">
      <c r="A9" t="s">
        <v>4</v>
      </c>
      <c r="E9">
        <v>510000</v>
      </c>
    </row>
    <row r="10" spans="1:5" ht="12.75">
      <c r="A10" t="s">
        <v>5</v>
      </c>
      <c r="E10">
        <v>807000</v>
      </c>
    </row>
    <row r="11" spans="1:5" ht="12.75">
      <c r="A11" t="s">
        <v>6</v>
      </c>
      <c r="E11">
        <v>800000</v>
      </c>
    </row>
    <row r="12" spans="1:5" ht="12.75">
      <c r="A12" t="s">
        <v>7</v>
      </c>
      <c r="E12">
        <v>773504</v>
      </c>
    </row>
    <row r="13" spans="2:6" ht="12.75">
      <c r="B13" t="s">
        <v>8</v>
      </c>
      <c r="F13">
        <v>391050</v>
      </c>
    </row>
    <row r="14" spans="1:5" ht="12.75">
      <c r="A14" t="s">
        <v>35</v>
      </c>
      <c r="E14">
        <v>40000</v>
      </c>
    </row>
    <row r="15" spans="1:5" ht="12.75">
      <c r="A15" t="s">
        <v>26</v>
      </c>
      <c r="E15">
        <v>906000</v>
      </c>
    </row>
    <row r="17" spans="1:5" ht="12.75">
      <c r="A17" t="s">
        <v>30</v>
      </c>
      <c r="E17">
        <v>300000</v>
      </c>
    </row>
    <row r="18" spans="2:6" ht="12.75">
      <c r="B18" t="s">
        <v>9</v>
      </c>
      <c r="F18">
        <v>420000</v>
      </c>
    </row>
    <row r="19" spans="2:6" ht="12.75">
      <c r="B19" t="s">
        <v>31</v>
      </c>
      <c r="F19">
        <v>400000</v>
      </c>
    </row>
    <row r="20" spans="2:6" ht="12.75">
      <c r="B20" t="s">
        <v>10</v>
      </c>
      <c r="F20">
        <v>370000</v>
      </c>
    </row>
    <row r="21" spans="2:6" ht="12.75">
      <c r="B21" t="s">
        <v>11</v>
      </c>
      <c r="F21">
        <v>3644872</v>
      </c>
    </row>
    <row r="22" spans="1:5" ht="12.75">
      <c r="A22" t="s">
        <v>12</v>
      </c>
      <c r="E22">
        <v>170000</v>
      </c>
    </row>
    <row r="23" spans="1:5" ht="12.75">
      <c r="A23" t="s">
        <v>13</v>
      </c>
      <c r="E23">
        <v>60000</v>
      </c>
    </row>
    <row r="24" spans="1:5" ht="12.75">
      <c r="A24" t="s">
        <v>14</v>
      </c>
      <c r="E24">
        <v>40000</v>
      </c>
    </row>
    <row r="25" spans="2:6" ht="12.75">
      <c r="B25" t="s">
        <v>15</v>
      </c>
      <c r="F25">
        <v>1881799</v>
      </c>
    </row>
    <row r="26" spans="1:5" ht="12.75">
      <c r="A26" t="s">
        <v>16</v>
      </c>
      <c r="E26">
        <v>150000</v>
      </c>
    </row>
    <row r="27" spans="2:6" ht="12.75">
      <c r="B27" t="s">
        <v>17</v>
      </c>
      <c r="F27">
        <v>1541</v>
      </c>
    </row>
    <row r="28" spans="1:5" ht="12.75">
      <c r="A28" t="s">
        <v>18</v>
      </c>
      <c r="E28">
        <v>1270000</v>
      </c>
    </row>
    <row r="29" spans="1:5" ht="12.75">
      <c r="A29" t="s">
        <v>19</v>
      </c>
      <c r="E29">
        <v>304000</v>
      </c>
    </row>
    <row r="30" spans="1:5" ht="12.75">
      <c r="A30" t="s">
        <v>20</v>
      </c>
      <c r="E30">
        <v>35120</v>
      </c>
    </row>
    <row r="31" spans="1:5" ht="12.75">
      <c r="A31" t="s">
        <v>21</v>
      </c>
      <c r="E31">
        <v>160350</v>
      </c>
    </row>
    <row r="32" spans="2:6" ht="12.75">
      <c r="B32" t="s">
        <v>27</v>
      </c>
      <c r="F32">
        <v>150000</v>
      </c>
    </row>
    <row r="33" spans="1:5" ht="12.75">
      <c r="A33" t="s">
        <v>28</v>
      </c>
      <c r="E33">
        <v>9000</v>
      </c>
    </row>
    <row r="34" spans="1:5" ht="12.75">
      <c r="A34" t="s">
        <v>29</v>
      </c>
      <c r="E34">
        <v>20000</v>
      </c>
    </row>
    <row r="35" spans="2:6" ht="12.75">
      <c r="B35" t="s">
        <v>59</v>
      </c>
      <c r="F35">
        <v>12000</v>
      </c>
    </row>
    <row r="36" spans="1:6" ht="12.75">
      <c r="A36" t="s">
        <v>34</v>
      </c>
      <c r="F36">
        <v>24930</v>
      </c>
    </row>
    <row r="37" spans="1:5" ht="12.75">
      <c r="A37" t="s">
        <v>39</v>
      </c>
      <c r="E37">
        <v>0</v>
      </c>
    </row>
    <row r="38" spans="1:5" ht="12.75">
      <c r="A38" t="s">
        <v>36</v>
      </c>
      <c r="E38">
        <v>5000</v>
      </c>
    </row>
    <row r="39" spans="1:5" ht="12.75">
      <c r="A39" t="s">
        <v>63</v>
      </c>
      <c r="E39">
        <v>5000</v>
      </c>
    </row>
    <row r="40" spans="2:6" ht="12.75">
      <c r="B40" t="s">
        <v>51</v>
      </c>
      <c r="F40">
        <v>5000</v>
      </c>
    </row>
    <row r="41" spans="2:6" ht="12.75">
      <c r="B41" t="s">
        <v>40</v>
      </c>
      <c r="F41">
        <v>83000</v>
      </c>
    </row>
    <row r="42" spans="2:6" ht="12.75">
      <c r="B42" t="s">
        <v>41</v>
      </c>
      <c r="F42">
        <v>6008</v>
      </c>
    </row>
    <row r="43" spans="2:6" ht="12.75">
      <c r="B43" t="s">
        <v>42</v>
      </c>
      <c r="F43">
        <v>39904</v>
      </c>
    </row>
    <row r="44" spans="1:5" ht="12.75">
      <c r="A44" t="s">
        <v>43</v>
      </c>
      <c r="E44">
        <v>2259</v>
      </c>
    </row>
    <row r="45" spans="1:5" ht="12.75">
      <c r="A45" t="s">
        <v>44</v>
      </c>
      <c r="E45">
        <v>34000</v>
      </c>
    </row>
    <row r="46" spans="2:6" ht="12.75">
      <c r="B46" t="s">
        <v>45</v>
      </c>
      <c r="F46">
        <v>6000</v>
      </c>
    </row>
    <row r="47" spans="2:6" ht="12.75">
      <c r="B47" t="s">
        <v>46</v>
      </c>
      <c r="F47">
        <v>8000</v>
      </c>
    </row>
    <row r="48" spans="1:5" ht="12.75">
      <c r="A48" t="s">
        <v>47</v>
      </c>
      <c r="E48">
        <v>67006</v>
      </c>
    </row>
    <row r="49" spans="2:6" ht="12.75">
      <c r="B49" t="s">
        <v>48</v>
      </c>
      <c r="F49">
        <v>37686</v>
      </c>
    </row>
    <row r="50" spans="2:6" ht="12.75">
      <c r="B50" t="s">
        <v>49</v>
      </c>
      <c r="F50">
        <v>22288</v>
      </c>
    </row>
    <row r="51" spans="1:5" ht="12.75">
      <c r="A51" t="s">
        <v>50</v>
      </c>
      <c r="E51">
        <v>7429</v>
      </c>
    </row>
    <row r="53" spans="5:6" ht="12.75">
      <c r="E53">
        <f>SUM(E3:E51)</f>
        <v>7523078</v>
      </c>
      <c r="F53">
        <f>SUM(F3:F51)</f>
        <v>7523078</v>
      </c>
    </row>
  </sheetData>
  <sheetProtection/>
  <printOptions/>
  <pageMargins left="0.75" right="0.75" top="1" bottom="1" header="0.5" footer="0.5"/>
  <pageSetup fitToHeight="1" fitToWidth="1" orientation="portrait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Clement</dc:creator>
  <cp:keywords/>
  <dc:description/>
  <cp:lastModifiedBy>Robin Clement</cp:lastModifiedBy>
  <cp:lastPrinted>2014-07-02T22:01:26Z</cp:lastPrinted>
  <dcterms:created xsi:type="dcterms:W3CDTF">2007-10-06T21:02:39Z</dcterms:created>
  <dcterms:modified xsi:type="dcterms:W3CDTF">2014-07-02T22:19:51Z</dcterms:modified>
  <cp:category/>
  <cp:version/>
  <cp:contentType/>
  <cp:contentStatus/>
</cp:coreProperties>
</file>