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diagrams/colors1.xml" ContentType="application/vnd.openxmlformats-officedocument.drawingml.diagramColors+xml"/>
  <Override PartName="/xl/diagrams/data1.xml" ContentType="application/vnd.openxmlformats-officedocument.drawingml.diagramData+xml"/>
  <Override PartName="/xl/diagrams/drawing1.xml" ContentType="application/vnd.ms-office.drawingml.diagramDrawing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3810" windowHeight="7080" activeTab="3"/>
  </bookViews>
  <sheets>
    <sheet name="Model" sheetId="1" r:id="rId1"/>
    <sheet name="Costs" sheetId="2" r:id="rId2"/>
    <sheet name="Input Parameters" sheetId="3" r:id="rId3"/>
    <sheet name="Budget Impact Analysis" sheetId="5" r:id="rId4"/>
    <sheet name="Sheet1" sheetId="6" r:id="rId5"/>
    <sheet name="Sheet2" sheetId="7" r:id="rId6"/>
  </sheets>
  <calcPr calcId="125725"/>
</workbook>
</file>

<file path=xl/calcChain.xml><?xml version="1.0" encoding="utf-8"?>
<calcChain xmlns="http://schemas.openxmlformats.org/spreadsheetml/2006/main">
  <c r="G26" i="1"/>
  <c r="F26"/>
  <c r="E26"/>
  <c r="D26"/>
  <c r="G14"/>
  <c r="F14"/>
  <c r="E14"/>
  <c r="D14"/>
</calcChain>
</file>

<file path=xl/sharedStrings.xml><?xml version="1.0" encoding="utf-8"?>
<sst xmlns="http://schemas.openxmlformats.org/spreadsheetml/2006/main" count="118" uniqueCount="75">
  <si>
    <t>MI</t>
  </si>
  <si>
    <t>Stroke</t>
  </si>
  <si>
    <t>Well</t>
  </si>
  <si>
    <t>Ticagrelor</t>
  </si>
  <si>
    <t>Clopidogrel</t>
  </si>
  <si>
    <t>Year 1</t>
  </si>
  <si>
    <t>p</t>
  </si>
  <si>
    <t>1 Year probabilities</t>
  </si>
  <si>
    <t>No event</t>
  </si>
  <si>
    <t>Death (any cause)</t>
  </si>
  <si>
    <t>Brilinta (Ticagrelor) 90mg film-coated tablets (56)</t>
  </si>
  <si>
    <t>Plavix (Clopidogrel) 75mg tablets (28)</t>
  </si>
  <si>
    <t>Arrow Clopidogrel 75mg tablets (30)</t>
  </si>
  <si>
    <t>Clopidogrel-Winthrop 75mg tablets (28)</t>
  </si>
  <si>
    <t>Clopivas 75mg tablets (30)</t>
  </si>
  <si>
    <t>Mistro 75mg tablets (30)</t>
  </si>
  <si>
    <t>Pharma Dynamics Clopidogrel 75mg tablets (30)</t>
  </si>
  <si>
    <t>Events</t>
  </si>
  <si>
    <t>CV Death</t>
  </si>
  <si>
    <t>Total</t>
  </si>
  <si>
    <t>Utilities</t>
  </si>
  <si>
    <t>Based on CE paper from European Heart Journal 2013;34:220-228</t>
  </si>
  <si>
    <t>Dead</t>
  </si>
  <si>
    <t>QALY</t>
  </si>
  <si>
    <t>ICER for 1 Year</t>
  </si>
  <si>
    <t>Based on data from  Clin Ther paper 2013;35(8)</t>
  </si>
  <si>
    <t>Rx Costs</t>
  </si>
  <si>
    <t>Patients with ACS</t>
  </si>
  <si>
    <t>On clopidogrel</t>
  </si>
  <si>
    <t>Uptake of Ticagrelor</t>
  </si>
  <si>
    <t>Cost of Ticagrelor</t>
  </si>
  <si>
    <t>Cost of current drug therapy</t>
  </si>
  <si>
    <t>Budget Impact Analysis for Ticagrelor</t>
  </si>
  <si>
    <t>Cost of Clopidogrel</t>
  </si>
  <si>
    <t>Total new cost</t>
  </si>
  <si>
    <t>Patients on Ticagrelor</t>
  </si>
  <si>
    <t>Including Cost-Offset</t>
  </si>
  <si>
    <t>Cost of MI</t>
  </si>
  <si>
    <t>Savings for MI</t>
  </si>
  <si>
    <t>MI's on clopidogrel</t>
  </si>
  <si>
    <t>MI's on Ticagrelor</t>
  </si>
  <si>
    <t>Reduction in MI's</t>
  </si>
  <si>
    <t>Current MI's on clopidogrel</t>
  </si>
  <si>
    <t>MI's if Ticagrelor available</t>
  </si>
  <si>
    <t>Total MI's</t>
  </si>
  <si>
    <t>Medicine Name</t>
  </si>
  <si>
    <t>Cost per Event (2011)</t>
  </si>
  <si>
    <t>CPI Average Increase Per Annum</t>
  </si>
  <si>
    <t>2011-2012</t>
  </si>
  <si>
    <t>2012-2013</t>
  </si>
  <si>
    <t>2013-2014</t>
  </si>
  <si>
    <t>Prevalence of ACS per annum</t>
  </si>
  <si>
    <t>Total eligible population for treatment</t>
  </si>
  <si>
    <t>Predicted no of patients for treatment</t>
  </si>
  <si>
    <t>Patient Eligibility</t>
  </si>
  <si>
    <t>Outcomes costs</t>
  </si>
  <si>
    <t>SEP (Incl VAT) for 2014</t>
  </si>
  <si>
    <t>Growth rate of  population</t>
  </si>
  <si>
    <t>New Treatment</t>
  </si>
  <si>
    <t>Based on data from PLATO</t>
  </si>
  <si>
    <t>Medicines Budget Impact</t>
  </si>
  <si>
    <t>Total Budget Impact</t>
  </si>
  <si>
    <t xml:space="preserve">                               Decision  Tree</t>
  </si>
  <si>
    <t>Sensitivity analysis</t>
  </si>
  <si>
    <t>Strategy</t>
  </si>
  <si>
    <t>Cost</t>
  </si>
  <si>
    <t>Incremental Cost</t>
  </si>
  <si>
    <t>Incremental QALY</t>
  </si>
  <si>
    <t>ICER</t>
  </si>
  <si>
    <t>Dominant</t>
  </si>
  <si>
    <t>R700</t>
  </si>
  <si>
    <t>R450</t>
  </si>
  <si>
    <t>R250</t>
  </si>
  <si>
    <t>utility for MI</t>
  </si>
  <si>
    <t>utility for well</t>
  </si>
</sst>
</file>

<file path=xl/styles.xml><?xml version="1.0" encoding="utf-8"?>
<styleSheet xmlns="http://schemas.openxmlformats.org/spreadsheetml/2006/main">
  <numFmts count="5">
    <numFmt numFmtId="6" formatCode="&quot;£&quot;#,##0;[Red]\-&quot;£&quot;#,##0"/>
    <numFmt numFmtId="164" formatCode="&quot;R&quot;\ #,##0;[Red]&quot;R&quot;\ \-#,##0"/>
    <numFmt numFmtId="165" formatCode="&quot;R&quot;\ #,##0.00;[Red]&quot;R&quot;\ \-#,##0.00"/>
    <numFmt numFmtId="166" formatCode="_ * #,##0.00_ ;_ * \-#,##0.00_ ;_ * &quot;-&quot;??_ ;_ @_ "/>
    <numFmt numFmtId="167" formatCode="0.00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6"/>
      <color theme="1"/>
      <name val="Calibri"/>
      <family val="2"/>
      <scheme val="minor"/>
    </font>
    <font>
      <sz val="12"/>
      <color rgb="FF66003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65" fontId="0" fillId="0" borderId="0" xfId="0" applyNumberFormat="1"/>
    <xf numFmtId="166" fontId="0" fillId="0" borderId="0" xfId="1" applyFont="1"/>
    <xf numFmtId="0" fontId="2" fillId="0" borderId="0" xfId="0" applyFont="1"/>
    <xf numFmtId="166" fontId="0" fillId="0" borderId="0" xfId="0" applyNumberFormat="1"/>
    <xf numFmtId="0" fontId="3" fillId="0" borderId="0" xfId="0" applyFont="1"/>
    <xf numFmtId="0" fontId="2" fillId="0" borderId="4" xfId="0" applyFont="1" applyBorder="1"/>
    <xf numFmtId="0" fontId="2" fillId="0" borderId="0" xfId="0" applyFont="1" applyBorder="1"/>
    <xf numFmtId="0" fontId="2" fillId="0" borderId="10" xfId="0" applyFont="1" applyBorder="1"/>
    <xf numFmtId="0" fontId="2" fillId="0" borderId="12" xfId="0" applyFont="1" applyBorder="1"/>
    <xf numFmtId="10" fontId="0" fillId="0" borderId="0" xfId="2" applyNumberFormat="1" applyFont="1" applyBorder="1"/>
    <xf numFmtId="166" fontId="0" fillId="0" borderId="0" xfId="1" applyFont="1" applyBorder="1"/>
    <xf numFmtId="166" fontId="0" fillId="0" borderId="0" xfId="0" applyNumberFormat="1" applyBorder="1"/>
    <xf numFmtId="167" fontId="0" fillId="0" borderId="0" xfId="0" applyNumberFormat="1"/>
    <xf numFmtId="0" fontId="0" fillId="0" borderId="16" xfId="0" applyBorder="1"/>
    <xf numFmtId="0" fontId="0" fillId="0" borderId="17" xfId="0" applyBorder="1"/>
    <xf numFmtId="0" fontId="0" fillId="0" borderId="18" xfId="0" applyBorder="1"/>
    <xf numFmtId="164" fontId="0" fillId="0" borderId="0" xfId="0" applyNumberFormat="1"/>
    <xf numFmtId="9" fontId="0" fillId="0" borderId="0" xfId="0" applyNumberFormat="1"/>
    <xf numFmtId="9" fontId="0" fillId="0" borderId="19" xfId="0" applyNumberFormat="1" applyBorder="1"/>
    <xf numFmtId="166" fontId="0" fillId="0" borderId="19" xfId="1" applyFont="1" applyBorder="1"/>
    <xf numFmtId="9" fontId="0" fillId="0" borderId="0" xfId="0" applyNumberFormat="1" applyBorder="1"/>
    <xf numFmtId="0" fontId="0" fillId="0" borderId="0" xfId="0" applyFont="1"/>
    <xf numFmtId="9" fontId="0" fillId="0" borderId="0" xfId="0" applyNumberFormat="1" applyFont="1"/>
    <xf numFmtId="1" fontId="0" fillId="0" borderId="0" xfId="0" applyNumberFormat="1"/>
    <xf numFmtId="2" fontId="0" fillId="0" borderId="19" xfId="0" applyNumberFormat="1" applyBorder="1"/>
    <xf numFmtId="0" fontId="0" fillId="0" borderId="0" xfId="0" applyFill="1" applyBorder="1"/>
    <xf numFmtId="10" fontId="0" fillId="0" borderId="0" xfId="0" applyNumberFormat="1" applyBorder="1"/>
    <xf numFmtId="2" fontId="0" fillId="0" borderId="0" xfId="0" applyNumberFormat="1" applyBorder="1"/>
    <xf numFmtId="0" fontId="3" fillId="0" borderId="0" xfId="0" applyFont="1" applyFill="1" applyBorder="1"/>
    <xf numFmtId="2" fontId="3" fillId="0" borderId="0" xfId="0" applyNumberFormat="1" applyFont="1" applyBorder="1"/>
    <xf numFmtId="0" fontId="0" fillId="0" borderId="19" xfId="0" applyFill="1" applyBorder="1"/>
    <xf numFmtId="166" fontId="0" fillId="0" borderId="19" xfId="0" applyNumberFormat="1" applyBorder="1"/>
    <xf numFmtId="0" fontId="0" fillId="0" borderId="21" xfId="0" applyBorder="1"/>
    <xf numFmtId="0" fontId="0" fillId="0" borderId="21" xfId="0" applyFont="1" applyBorder="1" applyAlignment="1">
      <alignment horizontal="left"/>
    </xf>
    <xf numFmtId="165" fontId="0" fillId="0" borderId="21" xfId="0" applyNumberFormat="1" applyFont="1" applyBorder="1" applyAlignment="1">
      <alignment horizontal="left"/>
    </xf>
    <xf numFmtId="0" fontId="0" fillId="0" borderId="21" xfId="0" applyFont="1" applyBorder="1" applyAlignment="1">
      <alignment horizontal="left" vertical="top" wrapText="1"/>
    </xf>
    <xf numFmtId="165" fontId="0" fillId="0" borderId="21" xfId="0" applyNumberFormat="1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165" fontId="0" fillId="0" borderId="0" xfId="0" applyNumberFormat="1" applyFont="1" applyBorder="1" applyAlignment="1">
      <alignment horizontal="left" vertical="top" wrapText="1"/>
    </xf>
    <xf numFmtId="166" fontId="0" fillId="0" borderId="21" xfId="0" applyNumberFormat="1" applyBorder="1"/>
    <xf numFmtId="166" fontId="0" fillId="0" borderId="21" xfId="1" applyFont="1" applyBorder="1"/>
    <xf numFmtId="10" fontId="0" fillId="0" borderId="21" xfId="2" applyNumberFormat="1" applyFont="1" applyBorder="1"/>
    <xf numFmtId="0" fontId="2" fillId="0" borderId="21" xfId="0" applyFont="1" applyBorder="1"/>
    <xf numFmtId="0" fontId="0" fillId="0" borderId="22" xfId="0" applyBorder="1"/>
    <xf numFmtId="0" fontId="0" fillId="0" borderId="15" xfId="0" applyBorder="1"/>
    <xf numFmtId="166" fontId="0" fillId="0" borderId="22" xfId="1" applyFont="1" applyBorder="1"/>
    <xf numFmtId="166" fontId="0" fillId="0" borderId="15" xfId="1" applyFont="1" applyBorder="1"/>
    <xf numFmtId="167" fontId="0" fillId="0" borderId="22" xfId="0" applyNumberFormat="1" applyBorder="1"/>
    <xf numFmtId="167" fontId="0" fillId="0" borderId="15" xfId="0" applyNumberFormat="1" applyBorder="1"/>
    <xf numFmtId="166" fontId="2" fillId="0" borderId="0" xfId="1" applyFont="1" applyBorder="1"/>
    <xf numFmtId="167" fontId="2" fillId="0" borderId="0" xfId="0" applyNumberFormat="1" applyFont="1" applyBorder="1"/>
    <xf numFmtId="0" fontId="2" fillId="0" borderId="2" xfId="0" applyFont="1" applyBorder="1"/>
    <xf numFmtId="0" fontId="0" fillId="0" borderId="4" xfId="0" applyFont="1" applyBorder="1"/>
    <xf numFmtId="0" fontId="0" fillId="0" borderId="23" xfId="0" applyBorder="1"/>
    <xf numFmtId="0" fontId="0" fillId="0" borderId="3" xfId="0" applyFont="1" applyBorder="1"/>
    <xf numFmtId="0" fontId="0" fillId="0" borderId="2" xfId="0" applyFont="1" applyBorder="1"/>
    <xf numFmtId="10" fontId="0" fillId="0" borderId="16" xfId="2" applyNumberFormat="1" applyFont="1" applyBorder="1"/>
    <xf numFmtId="0" fontId="2" fillId="0" borderId="14" xfId="0" applyFont="1" applyBorder="1"/>
    <xf numFmtId="166" fontId="2" fillId="0" borderId="13" xfId="1" applyFont="1" applyBorder="1"/>
    <xf numFmtId="0" fontId="2" fillId="0" borderId="11" xfId="0" applyFont="1" applyBorder="1"/>
    <xf numFmtId="0" fontId="2" fillId="0" borderId="7" xfId="0" applyFont="1" applyBorder="1"/>
    <xf numFmtId="0" fontId="3" fillId="0" borderId="0" xfId="0" applyFont="1" applyBorder="1"/>
    <xf numFmtId="9" fontId="2" fillId="0" borderId="20" xfId="0" applyNumberFormat="1" applyFont="1" applyBorder="1"/>
    <xf numFmtId="166" fontId="2" fillId="0" borderId="20" xfId="0" applyNumberFormat="1" applyFont="1" applyBorder="1"/>
    <xf numFmtId="0" fontId="2" fillId="0" borderId="3" xfId="0" applyFont="1" applyBorder="1"/>
    <xf numFmtId="0" fontId="0" fillId="0" borderId="5" xfId="0" applyBorder="1"/>
    <xf numFmtId="0" fontId="4" fillId="0" borderId="21" xfId="0" applyFont="1" applyBorder="1"/>
    <xf numFmtId="0" fontId="4" fillId="0" borderId="0" xfId="0" applyFont="1"/>
    <xf numFmtId="0" fontId="4" fillId="0" borderId="0" xfId="0" applyFont="1" applyBorder="1"/>
    <xf numFmtId="0" fontId="4" fillId="0" borderId="4" xfId="0" applyFont="1" applyBorder="1"/>
    <xf numFmtId="166" fontId="4" fillId="0" borderId="17" xfId="0" applyNumberFormat="1" applyFont="1" applyBorder="1"/>
    <xf numFmtId="166" fontId="4" fillId="0" borderId="17" xfId="1" applyFont="1" applyBorder="1"/>
    <xf numFmtId="167" fontId="4" fillId="0" borderId="17" xfId="0" applyNumberFormat="1" applyFont="1" applyBorder="1"/>
    <xf numFmtId="167" fontId="4" fillId="0" borderId="22" xfId="0" applyNumberFormat="1" applyFont="1" applyBorder="1"/>
    <xf numFmtId="166" fontId="4" fillId="0" borderId="22" xfId="0" applyNumberFormat="1" applyFont="1" applyBorder="1"/>
    <xf numFmtId="166" fontId="4" fillId="0" borderId="22" xfId="1" applyFont="1" applyBorder="1"/>
    <xf numFmtId="166" fontId="4" fillId="0" borderId="15" xfId="0" applyNumberFormat="1" applyFont="1" applyBorder="1"/>
    <xf numFmtId="166" fontId="4" fillId="0" borderId="15" xfId="1" applyFont="1" applyBorder="1"/>
    <xf numFmtId="167" fontId="4" fillId="0" borderId="15" xfId="0" applyNumberFormat="1" applyFont="1" applyBorder="1"/>
    <xf numFmtId="3" fontId="0" fillId="0" borderId="0" xfId="0" applyNumberFormat="1"/>
    <xf numFmtId="2" fontId="0" fillId="0" borderId="0" xfId="0" applyNumberFormat="1" applyFill="1" applyAlignment="1"/>
    <xf numFmtId="2" fontId="0" fillId="0" borderId="0" xfId="2" applyNumberFormat="1" applyFont="1" applyFill="1"/>
    <xf numFmtId="0" fontId="0" fillId="0" borderId="0" xfId="2" applyNumberFormat="1" applyFont="1" applyFill="1"/>
    <xf numFmtId="2" fontId="0" fillId="0" borderId="0" xfId="0" applyNumberFormat="1"/>
    <xf numFmtId="2" fontId="0" fillId="0" borderId="0" xfId="1" applyNumberFormat="1" applyFont="1" applyBorder="1"/>
    <xf numFmtId="2" fontId="0" fillId="0" borderId="19" xfId="1" applyNumberFormat="1" applyFont="1" applyBorder="1"/>
    <xf numFmtId="0" fontId="5" fillId="0" borderId="0" xfId="0" applyFont="1"/>
    <xf numFmtId="3" fontId="0" fillId="0" borderId="22" xfId="0" applyNumberFormat="1" applyBorder="1"/>
    <xf numFmtId="2" fontId="0" fillId="0" borderId="22" xfId="1" applyNumberFormat="1" applyFont="1" applyBorder="1"/>
    <xf numFmtId="3" fontId="0" fillId="0" borderId="17" xfId="0" applyNumberFormat="1" applyBorder="1"/>
    <xf numFmtId="0" fontId="6" fillId="0" borderId="0" xfId="0" applyFont="1"/>
    <xf numFmtId="0" fontId="7" fillId="0" borderId="0" xfId="0" applyFont="1" applyBorder="1"/>
    <xf numFmtId="0" fontId="7" fillId="0" borderId="0" xfId="0" applyFont="1"/>
    <xf numFmtId="0" fontId="8" fillId="0" borderId="24" xfId="0" applyFont="1" applyBorder="1" applyAlignment="1">
      <alignment horizontal="center" vertical="top" wrapText="1" readingOrder="1"/>
    </xf>
    <xf numFmtId="0" fontId="8" fillId="0" borderId="25" xfId="0" applyFont="1" applyBorder="1" applyAlignment="1">
      <alignment horizontal="center" vertical="top" wrapText="1" readingOrder="1"/>
    </xf>
    <xf numFmtId="0" fontId="8" fillId="0" borderId="26" xfId="0" applyFont="1" applyBorder="1" applyAlignment="1">
      <alignment horizontal="center" vertical="top" wrapText="1" readingOrder="1"/>
    </xf>
    <xf numFmtId="0" fontId="9" fillId="0" borderId="27" xfId="0" applyFont="1" applyBorder="1" applyAlignment="1">
      <alignment horizontal="center" vertical="top" wrapText="1" readingOrder="1"/>
    </xf>
    <xf numFmtId="6" fontId="9" fillId="0" borderId="28" xfId="0" applyNumberFormat="1" applyFont="1" applyBorder="1" applyAlignment="1">
      <alignment horizontal="center" vertical="top" wrapText="1" readingOrder="1"/>
    </xf>
    <xf numFmtId="0" fontId="9" fillId="0" borderId="28" xfId="0" applyFont="1" applyBorder="1" applyAlignment="1">
      <alignment horizontal="center" vertical="top" wrapText="1"/>
    </xf>
    <xf numFmtId="0" fontId="9" fillId="0" borderId="28" xfId="0" applyFont="1" applyBorder="1" applyAlignment="1">
      <alignment horizontal="center" vertical="top" wrapText="1" readingOrder="1"/>
    </xf>
    <xf numFmtId="0" fontId="9" fillId="0" borderId="29" xfId="0" applyFont="1" applyBorder="1" applyAlignment="1">
      <alignment horizontal="center" vertical="top" wrapText="1"/>
    </xf>
    <xf numFmtId="0" fontId="9" fillId="0" borderId="30" xfId="0" applyFont="1" applyBorder="1" applyAlignment="1">
      <alignment horizontal="center" vertical="top" wrapText="1" readingOrder="1"/>
    </xf>
    <xf numFmtId="6" fontId="9" fillId="0" borderId="31" xfId="0" applyNumberFormat="1" applyFont="1" applyBorder="1" applyAlignment="1">
      <alignment horizontal="center" vertical="top" wrapText="1" readingOrder="1"/>
    </xf>
    <xf numFmtId="0" fontId="9" fillId="0" borderId="31" xfId="0" applyFont="1" applyBorder="1" applyAlignment="1">
      <alignment horizontal="center" vertical="top" wrapText="1" readingOrder="1"/>
    </xf>
    <xf numFmtId="0" fontId="9" fillId="0" borderId="32" xfId="0" applyFont="1" applyBorder="1" applyAlignment="1">
      <alignment horizontal="center" vertical="top" wrapText="1" readingOrder="1"/>
    </xf>
    <xf numFmtId="0" fontId="0" fillId="0" borderId="0" xfId="0" applyNumberFormat="1"/>
    <xf numFmtId="2" fontId="9" fillId="0" borderId="31" xfId="0" applyNumberFormat="1" applyFont="1" applyBorder="1" applyAlignment="1">
      <alignment horizontal="center" vertical="top" wrapText="1" readingOrder="1"/>
    </xf>
    <xf numFmtId="2" fontId="9" fillId="0" borderId="28" xfId="0" applyNumberFormat="1" applyFont="1" applyBorder="1" applyAlignment="1">
      <alignment horizontal="center" vertical="top" wrapText="1" readingOrder="1"/>
    </xf>
    <xf numFmtId="2" fontId="2" fillId="0" borderId="20" xfId="0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calcChain" Target="calcChain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5.xml"/>
  <Relationship Id="rId6" Type="http://schemas.openxmlformats.org/officeDocument/2006/relationships/worksheet" Target="worksheets/sheet6.xml"/>
  <Relationship Id="rId7" Type="http://schemas.openxmlformats.org/officeDocument/2006/relationships/theme" Target="theme/theme1.xml"/>
  <Relationship Id="rId8" Type="http://schemas.openxmlformats.org/officeDocument/2006/relationships/styles" Target="styles.xml"/>
  <Relationship Id="rId9" Type="http://schemas.openxmlformats.org/officeDocument/2006/relationships/sharedStrings" Target="sharedStrings.xml"/>
</Relationships>
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4">
  <dgm:title val=""/>
  <dgm:desc val=""/>
  <dgm:catLst>
    <dgm:cat type="colorful" pri="10400"/>
  </dgm:catLst>
  <dgm:styleLbl name="node0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4"/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4"/>
      <a:schemeClr val="accent5"/>
    </dgm:fillClrLst>
    <dgm:linClrLst>
      <a:schemeClr val="accent4"/>
      <a:schemeClr val="accent5"/>
    </dgm:linClrLst>
    <dgm:effectClrLst/>
    <dgm:txLinClrLst/>
    <dgm:txFillClrLst/>
    <dgm:txEffectClrLst/>
  </dgm:styleLbl>
  <dgm:styleLbl name="lnNode1">
    <dgm:fillClrLst>
      <a:schemeClr val="accent4"/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4">
        <a:alpha val="50000"/>
      </a:schemeClr>
      <a:schemeClr val="accent5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4">
        <a:tint val="50000"/>
      </a:schemeClr>
      <a:schemeClr val="accent5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4">
        <a:tint val="50000"/>
      </a:schemeClr>
      <a:schemeClr val="accent5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4">
        <a:tint val="50000"/>
      </a:schemeClr>
      <a:schemeClr val="accent5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4"/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fgSibTrans2D1">
    <dgm:fillClrLst>
      <a:schemeClr val="accent4"/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>
      <a:schemeClr val="accent4"/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/>
    <dgm:linClrLst>
      <a:schemeClr val="accent4"/>
      <a:schemeClr val="accent5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4"/>
    </dgm:fillClrLst>
    <dgm:linClrLst meth="repeat">
      <a:schemeClr val="accent4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4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1">
    <dgm:fillClrLst meth="repeat">
      <a:schemeClr val="accent5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2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4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6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4"/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4">
        <a:tint val="90000"/>
      </a:schemeClr>
    </dgm:fillClrLst>
    <dgm:linClrLst meth="repeat">
      <a:schemeClr val="accent5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6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4">
        <a:tint val="50000"/>
      </a:schemeClr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4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4">
        <a:tint val="40000"/>
        <a:alpha val="90000"/>
      </a:schemeClr>
      <a:schemeClr val="accent5">
        <a:tint val="40000"/>
        <a:alpha val="90000"/>
      </a:schemeClr>
    </dgm:fillClrLst>
    <dgm:linClrLst>
      <a:schemeClr val="accent4">
        <a:tint val="40000"/>
        <a:alpha val="90000"/>
      </a:schemeClr>
      <a:schemeClr val="accent5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>
      <a:schemeClr val="accent4">
        <a:tint val="40000"/>
        <a:alpha val="90000"/>
      </a:schemeClr>
      <a:schemeClr val="accent5">
        <a:tint val="40000"/>
        <a:alpha val="90000"/>
      </a:schemeClr>
    </dgm:fillClrLst>
    <dgm:linClrLst>
      <a:schemeClr val="accent4">
        <a:tint val="40000"/>
        <a:alpha val="90000"/>
      </a:schemeClr>
      <a:schemeClr val="accent5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>
      <a:schemeClr val="accent4">
        <a:tint val="40000"/>
        <a:alpha val="90000"/>
      </a:schemeClr>
      <a:schemeClr val="accent5">
        <a:tint val="40000"/>
        <a:alpha val="90000"/>
      </a:schemeClr>
    </dgm:fillClrLst>
    <dgm:linClrLst>
      <a:schemeClr val="accent4">
        <a:tint val="40000"/>
        <a:alpha val="90000"/>
      </a:schemeClr>
      <a:schemeClr val="accent5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5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6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4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4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4">
        <a:tint val="50000"/>
        <a:alpha val="40000"/>
      </a:schemeClr>
    </dgm:fillClrLst>
    <dgm:linClrLst meth="repeat">
      <a:schemeClr val="accent4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4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00B76B83-2D67-4E8B-ABF3-7EDE85D298DF}" type="doc">
      <dgm:prSet loTypeId="urn:microsoft.com/office/officeart/2005/8/layout/hierarchy2" loCatId="hierarchy" qsTypeId="urn:microsoft.com/office/officeart/2005/8/quickstyle/simple1" qsCatId="simple" csTypeId="urn:microsoft.com/office/officeart/2005/8/colors/colorful4" csCatId="colorful" phldr="1"/>
      <dgm:spPr/>
      <dgm:t>
        <a:bodyPr/>
        <a:lstStyle/>
        <a:p>
          <a:endParaRPr lang="en-US"/>
        </a:p>
      </dgm:t>
    </dgm:pt>
    <dgm:pt modelId="{BBBE3465-4257-44C2-BF48-693E4F5094D1}">
      <dgm:prSet phldrT="[Text]" custT="1"/>
      <dgm:spPr/>
      <dgm:t>
        <a:bodyPr/>
        <a:lstStyle/>
        <a:p>
          <a:r>
            <a:rPr lang="yo-NG" sz="1200"/>
            <a:t>Ticagrelor </a:t>
          </a:r>
        </a:p>
        <a:p>
          <a:r>
            <a:rPr lang="yo-NG" sz="1200"/>
            <a:t>vs</a:t>
          </a:r>
        </a:p>
        <a:p>
          <a:r>
            <a:rPr lang="yo-NG" sz="1200"/>
            <a:t> Clopidogrel</a:t>
          </a:r>
          <a:endParaRPr lang="en-US" sz="1200"/>
        </a:p>
      </dgm:t>
    </dgm:pt>
    <dgm:pt modelId="{F5931F70-3CFA-4137-A002-936159751960}" type="parTrans" cxnId="{789EF78D-66B9-4D1B-93F1-511835D13F8A}">
      <dgm:prSet/>
      <dgm:spPr/>
      <dgm:t>
        <a:bodyPr/>
        <a:lstStyle/>
        <a:p>
          <a:endParaRPr lang="en-US"/>
        </a:p>
      </dgm:t>
    </dgm:pt>
    <dgm:pt modelId="{84D9B7C0-20DE-44E3-9756-CF3DF49B4663}" type="sibTrans" cxnId="{789EF78D-66B9-4D1B-93F1-511835D13F8A}">
      <dgm:prSet/>
      <dgm:spPr/>
      <dgm:t>
        <a:bodyPr/>
        <a:lstStyle/>
        <a:p>
          <a:endParaRPr lang="en-US"/>
        </a:p>
      </dgm:t>
    </dgm:pt>
    <dgm:pt modelId="{545626EA-330E-43BB-98E9-4E7D2064ABEC}">
      <dgm:prSet phldrT="[Text]" custT="1"/>
      <dgm:spPr/>
      <dgm:t>
        <a:bodyPr/>
        <a:lstStyle/>
        <a:p>
          <a:r>
            <a:rPr lang="yo-NG" sz="1200"/>
            <a:t>Clopidogrel  treatment</a:t>
          </a:r>
          <a:endParaRPr lang="en-US" sz="1200"/>
        </a:p>
      </dgm:t>
    </dgm:pt>
    <dgm:pt modelId="{9E99F764-1875-4ACB-93C4-F2FBBBB90C07}" type="parTrans" cxnId="{11430CDA-D6DD-4A3E-AC76-ACDA6D8AA040}">
      <dgm:prSet/>
      <dgm:spPr/>
      <dgm:t>
        <a:bodyPr/>
        <a:lstStyle/>
        <a:p>
          <a:endParaRPr lang="en-US"/>
        </a:p>
      </dgm:t>
    </dgm:pt>
    <dgm:pt modelId="{A91DB903-4A57-46E7-9BFE-DE25E4AB537D}" type="sibTrans" cxnId="{11430CDA-D6DD-4A3E-AC76-ACDA6D8AA040}">
      <dgm:prSet/>
      <dgm:spPr/>
      <dgm:t>
        <a:bodyPr/>
        <a:lstStyle/>
        <a:p>
          <a:endParaRPr lang="en-US"/>
        </a:p>
      </dgm:t>
    </dgm:pt>
    <dgm:pt modelId="{B4F7BB4F-7368-415E-8E46-CC0D884867F6}">
      <dgm:prSet phldrT="[Text]" custT="1"/>
      <dgm:spPr/>
      <dgm:t>
        <a:bodyPr/>
        <a:lstStyle/>
        <a:p>
          <a:r>
            <a:rPr lang="yo-NG" sz="1100"/>
            <a:t>MI -p= 0.0460</a:t>
          </a:r>
        </a:p>
        <a:p>
          <a:endParaRPr lang="yo-NG" sz="1100"/>
        </a:p>
        <a:p>
          <a:r>
            <a:rPr lang="yo-NG" sz="1050"/>
            <a:t>No  event-p =0.8917</a:t>
          </a:r>
          <a:endParaRPr lang="en-US" sz="1050"/>
        </a:p>
      </dgm:t>
    </dgm:pt>
    <dgm:pt modelId="{340C5AB5-EE48-42FE-87F9-A2DB0B7CF03A}" type="parTrans" cxnId="{AFE8BDBD-41B3-4B48-B477-E1EBF1F970CF}">
      <dgm:prSet/>
      <dgm:spPr/>
      <dgm:t>
        <a:bodyPr/>
        <a:lstStyle/>
        <a:p>
          <a:endParaRPr lang="en-US"/>
        </a:p>
      </dgm:t>
    </dgm:pt>
    <dgm:pt modelId="{6F6155E0-70D0-4ADC-A7F4-A91820A57F81}" type="sibTrans" cxnId="{AFE8BDBD-41B3-4B48-B477-E1EBF1F970CF}">
      <dgm:prSet/>
      <dgm:spPr/>
      <dgm:t>
        <a:bodyPr/>
        <a:lstStyle/>
        <a:p>
          <a:endParaRPr lang="en-US"/>
        </a:p>
      </dgm:t>
    </dgm:pt>
    <dgm:pt modelId="{650D85AB-55A1-447E-A119-C051535E3B45}">
      <dgm:prSet phldrT="[Text]" custT="1"/>
      <dgm:spPr/>
      <dgm:t>
        <a:bodyPr/>
        <a:lstStyle/>
        <a:p>
          <a:r>
            <a:rPr lang="yo-NG" sz="1000"/>
            <a:t>Stroke-p=p= 0.0063</a:t>
          </a:r>
        </a:p>
        <a:p>
          <a:endParaRPr lang="yo-NG" sz="1000"/>
        </a:p>
        <a:p>
          <a:r>
            <a:rPr lang="yo-NG" sz="1000"/>
            <a:t>CV death-p = 0.0560           </a:t>
          </a:r>
          <a:endParaRPr lang="en-US" sz="1000"/>
        </a:p>
      </dgm:t>
    </dgm:pt>
    <dgm:pt modelId="{03CFAA24-6CB2-4CC6-B635-248A44D08CB2}" type="parTrans" cxnId="{37D18914-CA25-49E0-97AE-6788CB896932}">
      <dgm:prSet/>
      <dgm:spPr/>
      <dgm:t>
        <a:bodyPr/>
        <a:lstStyle/>
        <a:p>
          <a:endParaRPr lang="en-US"/>
        </a:p>
      </dgm:t>
    </dgm:pt>
    <dgm:pt modelId="{E9BAE315-9A21-41C7-B631-6F4B31E61CC9}" type="sibTrans" cxnId="{37D18914-CA25-49E0-97AE-6788CB896932}">
      <dgm:prSet/>
      <dgm:spPr/>
      <dgm:t>
        <a:bodyPr/>
        <a:lstStyle/>
        <a:p>
          <a:endParaRPr lang="en-US"/>
        </a:p>
      </dgm:t>
    </dgm:pt>
    <dgm:pt modelId="{1CF80913-F170-4E40-8E43-51E28C8D64F9}">
      <dgm:prSet phldrT="[Text]" custT="1"/>
      <dgm:spPr/>
      <dgm:t>
        <a:bodyPr/>
        <a:lstStyle/>
        <a:p>
          <a:r>
            <a:rPr lang="yo-NG" sz="1200"/>
            <a:t>Ticagrelor treatment</a:t>
          </a:r>
          <a:endParaRPr lang="en-US" sz="1200"/>
        </a:p>
      </dgm:t>
    </dgm:pt>
    <dgm:pt modelId="{23988AE4-D7EF-4E7A-B86F-2AC485D562A6}" type="parTrans" cxnId="{CC4FBBFE-09F3-4685-AEC3-77D40B54DF15}">
      <dgm:prSet/>
      <dgm:spPr/>
      <dgm:t>
        <a:bodyPr/>
        <a:lstStyle/>
        <a:p>
          <a:endParaRPr lang="en-US"/>
        </a:p>
      </dgm:t>
    </dgm:pt>
    <dgm:pt modelId="{5D206CAA-2E9D-45B9-974A-C4D09481023D}" type="sibTrans" cxnId="{CC4FBBFE-09F3-4685-AEC3-77D40B54DF15}">
      <dgm:prSet/>
      <dgm:spPr/>
      <dgm:t>
        <a:bodyPr/>
        <a:lstStyle/>
        <a:p>
          <a:endParaRPr lang="en-US"/>
        </a:p>
      </dgm:t>
    </dgm:pt>
    <dgm:pt modelId="{38BF2BE1-31AF-419F-8137-3C1C637DBEC5}">
      <dgm:prSet phldrT="[Text]"/>
      <dgm:spPr/>
      <dgm:t>
        <a:bodyPr/>
        <a:lstStyle/>
        <a:p>
          <a:r>
            <a:rPr lang="yo-NG"/>
            <a:t>No Event - p=0.8748</a:t>
          </a:r>
        </a:p>
        <a:p>
          <a:endParaRPr lang="yo-NG"/>
        </a:p>
        <a:p>
          <a:r>
            <a:rPr lang="yo-NG"/>
            <a:t>MI-p= 0.0659  </a:t>
          </a:r>
        </a:p>
      </dgm:t>
    </dgm:pt>
    <dgm:pt modelId="{A4551B5B-D53D-4460-8C1C-FBE517EADAB7}" type="parTrans" cxnId="{D5E219B7-3ED0-45AE-9D33-8B17CE7422E6}">
      <dgm:prSet/>
      <dgm:spPr/>
      <dgm:t>
        <a:bodyPr/>
        <a:lstStyle/>
        <a:p>
          <a:endParaRPr lang="en-US"/>
        </a:p>
      </dgm:t>
    </dgm:pt>
    <dgm:pt modelId="{692BDB64-5EF7-4927-95C4-62CC0F4024E4}" type="sibTrans" cxnId="{D5E219B7-3ED0-45AE-9D33-8B17CE7422E6}">
      <dgm:prSet/>
      <dgm:spPr/>
      <dgm:t>
        <a:bodyPr/>
        <a:lstStyle/>
        <a:p>
          <a:endParaRPr lang="en-US"/>
        </a:p>
      </dgm:t>
    </dgm:pt>
    <dgm:pt modelId="{57F12CE0-D24A-40EA-B9AC-A3D8BB45C97D}" type="pres">
      <dgm:prSet presAssocID="{00B76B83-2D67-4E8B-ABF3-7EDE85D298DF}" presName="diagram" presStyleCnt="0">
        <dgm:presLayoutVars>
          <dgm:chPref val="1"/>
          <dgm:dir/>
          <dgm:animOne val="branch"/>
          <dgm:animLvl val="lvl"/>
          <dgm:resizeHandles val="exact"/>
        </dgm:presLayoutVars>
      </dgm:prSet>
      <dgm:spPr/>
      <dgm:t>
        <a:bodyPr/>
        <a:lstStyle/>
        <a:p>
          <a:endParaRPr lang="en-US"/>
        </a:p>
      </dgm:t>
    </dgm:pt>
    <dgm:pt modelId="{6566461B-C060-4268-AC35-3911375A88FC}" type="pres">
      <dgm:prSet presAssocID="{BBBE3465-4257-44C2-BF48-693E4F5094D1}" presName="root1" presStyleCnt="0"/>
      <dgm:spPr/>
    </dgm:pt>
    <dgm:pt modelId="{A9BE147E-55A4-4635-A646-F35EAF1F3CC6}" type="pres">
      <dgm:prSet presAssocID="{BBBE3465-4257-44C2-BF48-693E4F5094D1}" presName="LevelOneTextNode" presStyleLbl="node0" presStyleIdx="0" presStyleCnt="1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25BA3E52-070F-404E-B6E5-ABED7E0B1EB9}" type="pres">
      <dgm:prSet presAssocID="{BBBE3465-4257-44C2-BF48-693E4F5094D1}" presName="level2hierChild" presStyleCnt="0"/>
      <dgm:spPr/>
    </dgm:pt>
    <dgm:pt modelId="{29954627-E9AB-47A2-8A56-E74235465DD2}" type="pres">
      <dgm:prSet presAssocID="{9E99F764-1875-4ACB-93C4-F2FBBBB90C07}" presName="conn2-1" presStyleLbl="parChTrans1D2" presStyleIdx="0" presStyleCnt="2"/>
      <dgm:spPr/>
      <dgm:t>
        <a:bodyPr/>
        <a:lstStyle/>
        <a:p>
          <a:endParaRPr lang="en-US"/>
        </a:p>
      </dgm:t>
    </dgm:pt>
    <dgm:pt modelId="{CDAA8067-FAB0-4D1E-873B-F5BCF0A3A2B6}" type="pres">
      <dgm:prSet presAssocID="{9E99F764-1875-4ACB-93C4-F2FBBBB90C07}" presName="connTx" presStyleLbl="parChTrans1D2" presStyleIdx="0" presStyleCnt="2"/>
      <dgm:spPr/>
      <dgm:t>
        <a:bodyPr/>
        <a:lstStyle/>
        <a:p>
          <a:endParaRPr lang="en-US"/>
        </a:p>
      </dgm:t>
    </dgm:pt>
    <dgm:pt modelId="{0FD7DB1B-07D6-4038-B15E-127839E0680B}" type="pres">
      <dgm:prSet presAssocID="{545626EA-330E-43BB-98E9-4E7D2064ABEC}" presName="root2" presStyleCnt="0"/>
      <dgm:spPr/>
    </dgm:pt>
    <dgm:pt modelId="{D45EA834-67AA-4983-94F5-68C7EC33BFEC}" type="pres">
      <dgm:prSet presAssocID="{545626EA-330E-43BB-98E9-4E7D2064ABEC}" presName="LevelTwoTextNode" presStyleLbl="node2" presStyleIdx="0" presStyleCnt="2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2F0247DC-3EE1-42B9-B1E4-C406E65C5C1B}" type="pres">
      <dgm:prSet presAssocID="{545626EA-330E-43BB-98E9-4E7D2064ABEC}" presName="level3hierChild" presStyleCnt="0"/>
      <dgm:spPr/>
    </dgm:pt>
    <dgm:pt modelId="{414CB89F-50DD-4C0C-8EBF-84C5D065561F}" type="pres">
      <dgm:prSet presAssocID="{340C5AB5-EE48-42FE-87F9-A2DB0B7CF03A}" presName="conn2-1" presStyleLbl="parChTrans1D3" presStyleIdx="0" presStyleCnt="3"/>
      <dgm:spPr/>
      <dgm:t>
        <a:bodyPr/>
        <a:lstStyle/>
        <a:p>
          <a:endParaRPr lang="en-US"/>
        </a:p>
      </dgm:t>
    </dgm:pt>
    <dgm:pt modelId="{19D2D90A-69B5-40D4-9AFA-54F77AA4C102}" type="pres">
      <dgm:prSet presAssocID="{340C5AB5-EE48-42FE-87F9-A2DB0B7CF03A}" presName="connTx" presStyleLbl="parChTrans1D3" presStyleIdx="0" presStyleCnt="3"/>
      <dgm:spPr/>
      <dgm:t>
        <a:bodyPr/>
        <a:lstStyle/>
        <a:p>
          <a:endParaRPr lang="en-US"/>
        </a:p>
      </dgm:t>
    </dgm:pt>
    <dgm:pt modelId="{0D114A9B-35F7-45A0-AC31-84D19A73C681}" type="pres">
      <dgm:prSet presAssocID="{B4F7BB4F-7368-415E-8E46-CC0D884867F6}" presName="root2" presStyleCnt="0"/>
      <dgm:spPr/>
    </dgm:pt>
    <dgm:pt modelId="{1E825806-1E44-45D7-883C-7B0AD7DE35EC}" type="pres">
      <dgm:prSet presAssocID="{B4F7BB4F-7368-415E-8E46-CC0D884867F6}" presName="LevelTwoTextNode" presStyleLbl="node3" presStyleIdx="0" presStyleCnt="3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D9653869-9FB8-4075-8EEF-8AC82D30855F}" type="pres">
      <dgm:prSet presAssocID="{B4F7BB4F-7368-415E-8E46-CC0D884867F6}" presName="level3hierChild" presStyleCnt="0"/>
      <dgm:spPr/>
    </dgm:pt>
    <dgm:pt modelId="{0C1C8847-EDAA-4049-8396-716BE50FA788}" type="pres">
      <dgm:prSet presAssocID="{03CFAA24-6CB2-4CC6-B635-248A44D08CB2}" presName="conn2-1" presStyleLbl="parChTrans1D3" presStyleIdx="1" presStyleCnt="3"/>
      <dgm:spPr/>
      <dgm:t>
        <a:bodyPr/>
        <a:lstStyle/>
        <a:p>
          <a:endParaRPr lang="en-US"/>
        </a:p>
      </dgm:t>
    </dgm:pt>
    <dgm:pt modelId="{4F829545-59ED-44DA-BDBF-011C2DBBF0CC}" type="pres">
      <dgm:prSet presAssocID="{03CFAA24-6CB2-4CC6-B635-248A44D08CB2}" presName="connTx" presStyleLbl="parChTrans1D3" presStyleIdx="1" presStyleCnt="3"/>
      <dgm:spPr/>
      <dgm:t>
        <a:bodyPr/>
        <a:lstStyle/>
        <a:p>
          <a:endParaRPr lang="en-US"/>
        </a:p>
      </dgm:t>
    </dgm:pt>
    <dgm:pt modelId="{70E742B5-0874-482A-BA72-ADC46A2E084A}" type="pres">
      <dgm:prSet presAssocID="{650D85AB-55A1-447E-A119-C051535E3B45}" presName="root2" presStyleCnt="0"/>
      <dgm:spPr/>
    </dgm:pt>
    <dgm:pt modelId="{DEDF06AB-6CC1-4C1C-84DE-EAFE2C5CDBF0}" type="pres">
      <dgm:prSet presAssocID="{650D85AB-55A1-447E-A119-C051535E3B45}" presName="LevelTwoTextNode" presStyleLbl="node3" presStyleIdx="1" presStyleCnt="3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5EF729C7-D599-4A20-8B41-86DCE0EDE23B}" type="pres">
      <dgm:prSet presAssocID="{650D85AB-55A1-447E-A119-C051535E3B45}" presName="level3hierChild" presStyleCnt="0"/>
      <dgm:spPr/>
    </dgm:pt>
    <dgm:pt modelId="{40F8FBDE-2F2D-4B50-99E9-D0A7FE730CFF}" type="pres">
      <dgm:prSet presAssocID="{23988AE4-D7EF-4E7A-B86F-2AC485D562A6}" presName="conn2-1" presStyleLbl="parChTrans1D2" presStyleIdx="1" presStyleCnt="2"/>
      <dgm:spPr/>
      <dgm:t>
        <a:bodyPr/>
        <a:lstStyle/>
        <a:p>
          <a:endParaRPr lang="en-US"/>
        </a:p>
      </dgm:t>
    </dgm:pt>
    <dgm:pt modelId="{4CA9E019-B8E3-40F4-A160-5C99CFEFB270}" type="pres">
      <dgm:prSet presAssocID="{23988AE4-D7EF-4E7A-B86F-2AC485D562A6}" presName="connTx" presStyleLbl="parChTrans1D2" presStyleIdx="1" presStyleCnt="2"/>
      <dgm:spPr/>
      <dgm:t>
        <a:bodyPr/>
        <a:lstStyle/>
        <a:p>
          <a:endParaRPr lang="en-US"/>
        </a:p>
      </dgm:t>
    </dgm:pt>
    <dgm:pt modelId="{3C8BC329-2388-47FB-A819-0E9D4A60D31C}" type="pres">
      <dgm:prSet presAssocID="{1CF80913-F170-4E40-8E43-51E28C8D64F9}" presName="root2" presStyleCnt="0"/>
      <dgm:spPr/>
    </dgm:pt>
    <dgm:pt modelId="{C88BFB44-018D-4CEC-BE97-8962CE13F79B}" type="pres">
      <dgm:prSet presAssocID="{1CF80913-F170-4E40-8E43-51E28C8D64F9}" presName="LevelTwoTextNode" presStyleLbl="node2" presStyleIdx="1" presStyleCnt="2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8FADE932-F4DA-40F5-AA8A-A4285BF63C8F}" type="pres">
      <dgm:prSet presAssocID="{1CF80913-F170-4E40-8E43-51E28C8D64F9}" presName="level3hierChild" presStyleCnt="0"/>
      <dgm:spPr/>
    </dgm:pt>
    <dgm:pt modelId="{442706DD-0D11-4139-A0D9-CD861DD7D239}" type="pres">
      <dgm:prSet presAssocID="{A4551B5B-D53D-4460-8C1C-FBE517EADAB7}" presName="conn2-1" presStyleLbl="parChTrans1D3" presStyleIdx="2" presStyleCnt="3"/>
      <dgm:spPr/>
      <dgm:t>
        <a:bodyPr/>
        <a:lstStyle/>
        <a:p>
          <a:endParaRPr lang="en-US"/>
        </a:p>
      </dgm:t>
    </dgm:pt>
    <dgm:pt modelId="{968B21B2-52CA-4554-90AC-ACD360F6E73E}" type="pres">
      <dgm:prSet presAssocID="{A4551B5B-D53D-4460-8C1C-FBE517EADAB7}" presName="connTx" presStyleLbl="parChTrans1D3" presStyleIdx="2" presStyleCnt="3"/>
      <dgm:spPr/>
      <dgm:t>
        <a:bodyPr/>
        <a:lstStyle/>
        <a:p>
          <a:endParaRPr lang="en-US"/>
        </a:p>
      </dgm:t>
    </dgm:pt>
    <dgm:pt modelId="{DDC3B9FC-A716-40B8-B2EE-E86B4588167A}" type="pres">
      <dgm:prSet presAssocID="{38BF2BE1-31AF-419F-8137-3C1C637DBEC5}" presName="root2" presStyleCnt="0"/>
      <dgm:spPr/>
    </dgm:pt>
    <dgm:pt modelId="{AFC4FFC1-D106-4E1E-8512-92A93C096432}" type="pres">
      <dgm:prSet presAssocID="{38BF2BE1-31AF-419F-8137-3C1C637DBEC5}" presName="LevelTwoTextNode" presStyleLbl="node3" presStyleIdx="2" presStyleCnt="3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70999A80-E87F-4923-B583-7313D19A8E7F}" type="pres">
      <dgm:prSet presAssocID="{38BF2BE1-31AF-419F-8137-3C1C637DBEC5}" presName="level3hierChild" presStyleCnt="0"/>
      <dgm:spPr/>
    </dgm:pt>
  </dgm:ptLst>
  <dgm:cxnLst>
    <dgm:cxn modelId="{080C7936-729F-465E-BC1A-B25F36A986A1}" type="presOf" srcId="{1CF80913-F170-4E40-8E43-51E28C8D64F9}" destId="{C88BFB44-018D-4CEC-BE97-8962CE13F79B}" srcOrd="0" destOrd="0" presId="urn:microsoft.com/office/officeart/2005/8/layout/hierarchy2"/>
    <dgm:cxn modelId="{11430CDA-D6DD-4A3E-AC76-ACDA6D8AA040}" srcId="{BBBE3465-4257-44C2-BF48-693E4F5094D1}" destId="{545626EA-330E-43BB-98E9-4E7D2064ABEC}" srcOrd="0" destOrd="0" parTransId="{9E99F764-1875-4ACB-93C4-F2FBBBB90C07}" sibTransId="{A91DB903-4A57-46E7-9BFE-DE25E4AB537D}"/>
    <dgm:cxn modelId="{9F34CADE-CAEE-4254-9009-4A83374E83C4}" type="presOf" srcId="{03CFAA24-6CB2-4CC6-B635-248A44D08CB2}" destId="{4F829545-59ED-44DA-BDBF-011C2DBBF0CC}" srcOrd="1" destOrd="0" presId="urn:microsoft.com/office/officeart/2005/8/layout/hierarchy2"/>
    <dgm:cxn modelId="{17D1FBCA-E676-4A4F-B8F8-08C0AFBBBD35}" type="presOf" srcId="{A4551B5B-D53D-4460-8C1C-FBE517EADAB7}" destId="{442706DD-0D11-4139-A0D9-CD861DD7D239}" srcOrd="0" destOrd="0" presId="urn:microsoft.com/office/officeart/2005/8/layout/hierarchy2"/>
    <dgm:cxn modelId="{52712659-C8C3-4CB8-BBCD-180D2C691838}" type="presOf" srcId="{38BF2BE1-31AF-419F-8137-3C1C637DBEC5}" destId="{AFC4FFC1-D106-4E1E-8512-92A93C096432}" srcOrd="0" destOrd="0" presId="urn:microsoft.com/office/officeart/2005/8/layout/hierarchy2"/>
    <dgm:cxn modelId="{D5E219B7-3ED0-45AE-9D33-8B17CE7422E6}" srcId="{1CF80913-F170-4E40-8E43-51E28C8D64F9}" destId="{38BF2BE1-31AF-419F-8137-3C1C637DBEC5}" srcOrd="0" destOrd="0" parTransId="{A4551B5B-D53D-4460-8C1C-FBE517EADAB7}" sibTransId="{692BDB64-5EF7-4927-95C4-62CC0F4024E4}"/>
    <dgm:cxn modelId="{CC4FBBFE-09F3-4685-AEC3-77D40B54DF15}" srcId="{BBBE3465-4257-44C2-BF48-693E4F5094D1}" destId="{1CF80913-F170-4E40-8E43-51E28C8D64F9}" srcOrd="1" destOrd="0" parTransId="{23988AE4-D7EF-4E7A-B86F-2AC485D562A6}" sibTransId="{5D206CAA-2E9D-45B9-974A-C4D09481023D}"/>
    <dgm:cxn modelId="{2B229A7D-8A38-4BAE-8175-9BDFB012D8B4}" type="presOf" srcId="{23988AE4-D7EF-4E7A-B86F-2AC485D562A6}" destId="{40F8FBDE-2F2D-4B50-99E9-D0A7FE730CFF}" srcOrd="0" destOrd="0" presId="urn:microsoft.com/office/officeart/2005/8/layout/hierarchy2"/>
    <dgm:cxn modelId="{37D18914-CA25-49E0-97AE-6788CB896932}" srcId="{545626EA-330E-43BB-98E9-4E7D2064ABEC}" destId="{650D85AB-55A1-447E-A119-C051535E3B45}" srcOrd="1" destOrd="0" parTransId="{03CFAA24-6CB2-4CC6-B635-248A44D08CB2}" sibTransId="{E9BAE315-9A21-41C7-B631-6F4B31E61CC9}"/>
    <dgm:cxn modelId="{789EF78D-66B9-4D1B-93F1-511835D13F8A}" srcId="{00B76B83-2D67-4E8B-ABF3-7EDE85D298DF}" destId="{BBBE3465-4257-44C2-BF48-693E4F5094D1}" srcOrd="0" destOrd="0" parTransId="{F5931F70-3CFA-4137-A002-936159751960}" sibTransId="{84D9B7C0-20DE-44E3-9756-CF3DF49B4663}"/>
    <dgm:cxn modelId="{7186BC15-8644-4213-9055-1188D976BD4B}" type="presOf" srcId="{03CFAA24-6CB2-4CC6-B635-248A44D08CB2}" destId="{0C1C8847-EDAA-4049-8396-716BE50FA788}" srcOrd="0" destOrd="0" presId="urn:microsoft.com/office/officeart/2005/8/layout/hierarchy2"/>
    <dgm:cxn modelId="{BD9E1EBA-E8CE-448D-B08A-45B89B4B9556}" type="presOf" srcId="{00B76B83-2D67-4E8B-ABF3-7EDE85D298DF}" destId="{57F12CE0-D24A-40EA-B9AC-A3D8BB45C97D}" srcOrd="0" destOrd="0" presId="urn:microsoft.com/office/officeart/2005/8/layout/hierarchy2"/>
    <dgm:cxn modelId="{756755B9-AA76-44F5-ACC8-2B015524F2B4}" type="presOf" srcId="{340C5AB5-EE48-42FE-87F9-A2DB0B7CF03A}" destId="{414CB89F-50DD-4C0C-8EBF-84C5D065561F}" srcOrd="0" destOrd="0" presId="urn:microsoft.com/office/officeart/2005/8/layout/hierarchy2"/>
    <dgm:cxn modelId="{420F1F14-C141-4815-8099-AD9A123DD20F}" type="presOf" srcId="{A4551B5B-D53D-4460-8C1C-FBE517EADAB7}" destId="{968B21B2-52CA-4554-90AC-ACD360F6E73E}" srcOrd="1" destOrd="0" presId="urn:microsoft.com/office/officeart/2005/8/layout/hierarchy2"/>
    <dgm:cxn modelId="{92E911D9-E9BF-4D1A-A3B4-8530B21B9B02}" type="presOf" srcId="{BBBE3465-4257-44C2-BF48-693E4F5094D1}" destId="{A9BE147E-55A4-4635-A646-F35EAF1F3CC6}" srcOrd="0" destOrd="0" presId="urn:microsoft.com/office/officeart/2005/8/layout/hierarchy2"/>
    <dgm:cxn modelId="{4BFE2FC1-A2DF-402B-88BA-1BE4C57D9A69}" type="presOf" srcId="{9E99F764-1875-4ACB-93C4-F2FBBBB90C07}" destId="{29954627-E9AB-47A2-8A56-E74235465DD2}" srcOrd="0" destOrd="0" presId="urn:microsoft.com/office/officeart/2005/8/layout/hierarchy2"/>
    <dgm:cxn modelId="{669543C6-8091-4F60-A189-BF0E20B09F21}" type="presOf" srcId="{23988AE4-D7EF-4E7A-B86F-2AC485D562A6}" destId="{4CA9E019-B8E3-40F4-A160-5C99CFEFB270}" srcOrd="1" destOrd="0" presId="urn:microsoft.com/office/officeart/2005/8/layout/hierarchy2"/>
    <dgm:cxn modelId="{D71A84FB-2629-4558-9DD2-9375D75C0D01}" type="presOf" srcId="{B4F7BB4F-7368-415E-8E46-CC0D884867F6}" destId="{1E825806-1E44-45D7-883C-7B0AD7DE35EC}" srcOrd="0" destOrd="0" presId="urn:microsoft.com/office/officeart/2005/8/layout/hierarchy2"/>
    <dgm:cxn modelId="{CD40E351-2B74-46C9-B867-7489002123BA}" type="presOf" srcId="{340C5AB5-EE48-42FE-87F9-A2DB0B7CF03A}" destId="{19D2D90A-69B5-40D4-9AFA-54F77AA4C102}" srcOrd="1" destOrd="0" presId="urn:microsoft.com/office/officeart/2005/8/layout/hierarchy2"/>
    <dgm:cxn modelId="{822B04AC-AFB9-4F3D-8CE0-947AE55E4F42}" type="presOf" srcId="{545626EA-330E-43BB-98E9-4E7D2064ABEC}" destId="{D45EA834-67AA-4983-94F5-68C7EC33BFEC}" srcOrd="0" destOrd="0" presId="urn:microsoft.com/office/officeart/2005/8/layout/hierarchy2"/>
    <dgm:cxn modelId="{94CBA70F-A4E1-4CAB-BD75-6FAF7DF70D04}" type="presOf" srcId="{650D85AB-55A1-447E-A119-C051535E3B45}" destId="{DEDF06AB-6CC1-4C1C-84DE-EAFE2C5CDBF0}" srcOrd="0" destOrd="0" presId="urn:microsoft.com/office/officeart/2005/8/layout/hierarchy2"/>
    <dgm:cxn modelId="{AFE8BDBD-41B3-4B48-B477-E1EBF1F970CF}" srcId="{545626EA-330E-43BB-98E9-4E7D2064ABEC}" destId="{B4F7BB4F-7368-415E-8E46-CC0D884867F6}" srcOrd="0" destOrd="0" parTransId="{340C5AB5-EE48-42FE-87F9-A2DB0B7CF03A}" sibTransId="{6F6155E0-70D0-4ADC-A7F4-A91820A57F81}"/>
    <dgm:cxn modelId="{CD44FF36-8A64-4274-BB6B-D42CF332C27C}" type="presOf" srcId="{9E99F764-1875-4ACB-93C4-F2FBBBB90C07}" destId="{CDAA8067-FAB0-4D1E-873B-F5BCF0A3A2B6}" srcOrd="1" destOrd="0" presId="urn:microsoft.com/office/officeart/2005/8/layout/hierarchy2"/>
    <dgm:cxn modelId="{3E50C20E-978C-4BB4-A049-4927C4E75461}" type="presParOf" srcId="{57F12CE0-D24A-40EA-B9AC-A3D8BB45C97D}" destId="{6566461B-C060-4268-AC35-3911375A88FC}" srcOrd="0" destOrd="0" presId="urn:microsoft.com/office/officeart/2005/8/layout/hierarchy2"/>
    <dgm:cxn modelId="{2F8C5627-B44B-43F4-BD67-BC8588DF0E19}" type="presParOf" srcId="{6566461B-C060-4268-AC35-3911375A88FC}" destId="{A9BE147E-55A4-4635-A646-F35EAF1F3CC6}" srcOrd="0" destOrd="0" presId="urn:microsoft.com/office/officeart/2005/8/layout/hierarchy2"/>
    <dgm:cxn modelId="{E9B384C9-3284-46E2-9AB1-2121EC785A12}" type="presParOf" srcId="{6566461B-C060-4268-AC35-3911375A88FC}" destId="{25BA3E52-070F-404E-B6E5-ABED7E0B1EB9}" srcOrd="1" destOrd="0" presId="urn:microsoft.com/office/officeart/2005/8/layout/hierarchy2"/>
    <dgm:cxn modelId="{6E57C585-AED9-4F9C-943A-0C1A6B3BB1C7}" type="presParOf" srcId="{25BA3E52-070F-404E-B6E5-ABED7E0B1EB9}" destId="{29954627-E9AB-47A2-8A56-E74235465DD2}" srcOrd="0" destOrd="0" presId="urn:microsoft.com/office/officeart/2005/8/layout/hierarchy2"/>
    <dgm:cxn modelId="{280C1172-2EF0-49B8-B324-C7969F3B7C92}" type="presParOf" srcId="{29954627-E9AB-47A2-8A56-E74235465DD2}" destId="{CDAA8067-FAB0-4D1E-873B-F5BCF0A3A2B6}" srcOrd="0" destOrd="0" presId="urn:microsoft.com/office/officeart/2005/8/layout/hierarchy2"/>
    <dgm:cxn modelId="{CB48609B-CE59-4EAF-B2FC-4F4D6BE709C7}" type="presParOf" srcId="{25BA3E52-070F-404E-B6E5-ABED7E0B1EB9}" destId="{0FD7DB1B-07D6-4038-B15E-127839E0680B}" srcOrd="1" destOrd="0" presId="urn:microsoft.com/office/officeart/2005/8/layout/hierarchy2"/>
    <dgm:cxn modelId="{023FB42B-E6A9-48EE-BE4E-D7B0CF03B3E0}" type="presParOf" srcId="{0FD7DB1B-07D6-4038-B15E-127839E0680B}" destId="{D45EA834-67AA-4983-94F5-68C7EC33BFEC}" srcOrd="0" destOrd="0" presId="urn:microsoft.com/office/officeart/2005/8/layout/hierarchy2"/>
    <dgm:cxn modelId="{170751C9-2128-4F0B-9740-8AC2ED58DE5E}" type="presParOf" srcId="{0FD7DB1B-07D6-4038-B15E-127839E0680B}" destId="{2F0247DC-3EE1-42B9-B1E4-C406E65C5C1B}" srcOrd="1" destOrd="0" presId="urn:microsoft.com/office/officeart/2005/8/layout/hierarchy2"/>
    <dgm:cxn modelId="{40297A4E-85D1-4F27-85D0-B54446A15ADA}" type="presParOf" srcId="{2F0247DC-3EE1-42B9-B1E4-C406E65C5C1B}" destId="{414CB89F-50DD-4C0C-8EBF-84C5D065561F}" srcOrd="0" destOrd="0" presId="urn:microsoft.com/office/officeart/2005/8/layout/hierarchy2"/>
    <dgm:cxn modelId="{7A6E7B6C-6F6C-49F5-AB17-40AEDBF4507C}" type="presParOf" srcId="{414CB89F-50DD-4C0C-8EBF-84C5D065561F}" destId="{19D2D90A-69B5-40D4-9AFA-54F77AA4C102}" srcOrd="0" destOrd="0" presId="urn:microsoft.com/office/officeart/2005/8/layout/hierarchy2"/>
    <dgm:cxn modelId="{FB21A56B-4379-46A9-B003-92659CA74F3E}" type="presParOf" srcId="{2F0247DC-3EE1-42B9-B1E4-C406E65C5C1B}" destId="{0D114A9B-35F7-45A0-AC31-84D19A73C681}" srcOrd="1" destOrd="0" presId="urn:microsoft.com/office/officeart/2005/8/layout/hierarchy2"/>
    <dgm:cxn modelId="{35899FEE-1866-467E-8FDC-118D508F0302}" type="presParOf" srcId="{0D114A9B-35F7-45A0-AC31-84D19A73C681}" destId="{1E825806-1E44-45D7-883C-7B0AD7DE35EC}" srcOrd="0" destOrd="0" presId="urn:microsoft.com/office/officeart/2005/8/layout/hierarchy2"/>
    <dgm:cxn modelId="{893CF68C-2D1C-4A80-BC2D-6368FD9BCEE0}" type="presParOf" srcId="{0D114A9B-35F7-45A0-AC31-84D19A73C681}" destId="{D9653869-9FB8-4075-8EEF-8AC82D30855F}" srcOrd="1" destOrd="0" presId="urn:microsoft.com/office/officeart/2005/8/layout/hierarchy2"/>
    <dgm:cxn modelId="{A6416314-0F48-414E-B89D-59D667AD64D3}" type="presParOf" srcId="{2F0247DC-3EE1-42B9-B1E4-C406E65C5C1B}" destId="{0C1C8847-EDAA-4049-8396-716BE50FA788}" srcOrd="2" destOrd="0" presId="urn:microsoft.com/office/officeart/2005/8/layout/hierarchy2"/>
    <dgm:cxn modelId="{6184202F-7A20-4078-92F7-80AE0440CB86}" type="presParOf" srcId="{0C1C8847-EDAA-4049-8396-716BE50FA788}" destId="{4F829545-59ED-44DA-BDBF-011C2DBBF0CC}" srcOrd="0" destOrd="0" presId="urn:microsoft.com/office/officeart/2005/8/layout/hierarchy2"/>
    <dgm:cxn modelId="{7C1F2236-9BDF-47CE-88CA-EF6E427A1D45}" type="presParOf" srcId="{2F0247DC-3EE1-42B9-B1E4-C406E65C5C1B}" destId="{70E742B5-0874-482A-BA72-ADC46A2E084A}" srcOrd="3" destOrd="0" presId="urn:microsoft.com/office/officeart/2005/8/layout/hierarchy2"/>
    <dgm:cxn modelId="{153C7BE8-8FE1-4A3D-AC91-CABE89F59B6E}" type="presParOf" srcId="{70E742B5-0874-482A-BA72-ADC46A2E084A}" destId="{DEDF06AB-6CC1-4C1C-84DE-EAFE2C5CDBF0}" srcOrd="0" destOrd="0" presId="urn:microsoft.com/office/officeart/2005/8/layout/hierarchy2"/>
    <dgm:cxn modelId="{39A92BE2-7408-4A4B-87E6-B755B8C19F89}" type="presParOf" srcId="{70E742B5-0874-482A-BA72-ADC46A2E084A}" destId="{5EF729C7-D599-4A20-8B41-86DCE0EDE23B}" srcOrd="1" destOrd="0" presId="urn:microsoft.com/office/officeart/2005/8/layout/hierarchy2"/>
    <dgm:cxn modelId="{199EE3BE-A83A-407A-BEC5-DE29CB3D5AF2}" type="presParOf" srcId="{25BA3E52-070F-404E-B6E5-ABED7E0B1EB9}" destId="{40F8FBDE-2F2D-4B50-99E9-D0A7FE730CFF}" srcOrd="2" destOrd="0" presId="urn:microsoft.com/office/officeart/2005/8/layout/hierarchy2"/>
    <dgm:cxn modelId="{0589F56D-3C04-425F-9AB2-769DCAD24D53}" type="presParOf" srcId="{40F8FBDE-2F2D-4B50-99E9-D0A7FE730CFF}" destId="{4CA9E019-B8E3-40F4-A160-5C99CFEFB270}" srcOrd="0" destOrd="0" presId="urn:microsoft.com/office/officeart/2005/8/layout/hierarchy2"/>
    <dgm:cxn modelId="{570A54BC-12E0-4853-9574-64A31D98F893}" type="presParOf" srcId="{25BA3E52-070F-404E-B6E5-ABED7E0B1EB9}" destId="{3C8BC329-2388-47FB-A819-0E9D4A60D31C}" srcOrd="3" destOrd="0" presId="urn:microsoft.com/office/officeart/2005/8/layout/hierarchy2"/>
    <dgm:cxn modelId="{CDD7A457-17B3-4DB8-A20A-F45179F4F153}" type="presParOf" srcId="{3C8BC329-2388-47FB-A819-0E9D4A60D31C}" destId="{C88BFB44-018D-4CEC-BE97-8962CE13F79B}" srcOrd="0" destOrd="0" presId="urn:microsoft.com/office/officeart/2005/8/layout/hierarchy2"/>
    <dgm:cxn modelId="{08C036FF-49BF-40F1-902B-C6A0A5FF5535}" type="presParOf" srcId="{3C8BC329-2388-47FB-A819-0E9D4A60D31C}" destId="{8FADE932-F4DA-40F5-AA8A-A4285BF63C8F}" srcOrd="1" destOrd="0" presId="urn:microsoft.com/office/officeart/2005/8/layout/hierarchy2"/>
    <dgm:cxn modelId="{4C711728-7E7E-474F-B718-D7D795FD0AD2}" type="presParOf" srcId="{8FADE932-F4DA-40F5-AA8A-A4285BF63C8F}" destId="{442706DD-0D11-4139-A0D9-CD861DD7D239}" srcOrd="0" destOrd="0" presId="urn:microsoft.com/office/officeart/2005/8/layout/hierarchy2"/>
    <dgm:cxn modelId="{EDDAD1B7-8A93-4343-81BF-2C4CDF217D7F}" type="presParOf" srcId="{442706DD-0D11-4139-A0D9-CD861DD7D239}" destId="{968B21B2-52CA-4554-90AC-ACD360F6E73E}" srcOrd="0" destOrd="0" presId="urn:microsoft.com/office/officeart/2005/8/layout/hierarchy2"/>
    <dgm:cxn modelId="{8F06296A-6603-47C7-A6CC-BA93D3633CD7}" type="presParOf" srcId="{8FADE932-F4DA-40F5-AA8A-A4285BF63C8F}" destId="{DDC3B9FC-A716-40B8-B2EE-E86B4588167A}" srcOrd="1" destOrd="0" presId="urn:microsoft.com/office/officeart/2005/8/layout/hierarchy2"/>
    <dgm:cxn modelId="{0282EF71-649A-42F2-BC39-C29B2ECAABCA}" type="presParOf" srcId="{DDC3B9FC-A716-40B8-B2EE-E86B4588167A}" destId="{AFC4FFC1-D106-4E1E-8512-92A93C096432}" srcOrd="0" destOrd="0" presId="urn:microsoft.com/office/officeart/2005/8/layout/hierarchy2"/>
    <dgm:cxn modelId="{3600CACF-6D0D-46FA-B742-E8214F0C1AE2}" type="presParOf" srcId="{DDC3B9FC-A716-40B8-B2EE-E86B4588167A}" destId="{70999A80-E87F-4923-B583-7313D19A8E7F}" srcOrd="1" destOrd="0" presId="urn:microsoft.com/office/officeart/2005/8/layout/hierarchy2"/>
  </dgm:cxnLst>
  <dgm:bg/>
  <dgm:whole/>
  <dgm:extLst>
    <a:ext uri="http://schemas.microsoft.com/office/drawing/2008/diagram">
      <dsp:dataModelExt xmlns:dsp="http://schemas.microsoft.com/office/drawing/2008/diagram" xmlns="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a="http://schemas.openxmlformats.org/drawingml/2006/main" xmlns:dsp="http://schemas.microsoft.com/office/drawing/2008/diagram">
  <dsp:spTree>
    <dsp:nvGrpSpPr>
      <dsp:cNvPr id="0" name=""/>
      <dsp:cNvGrpSpPr/>
    </dsp:nvGrpSpPr>
    <dsp:grpSpPr/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ierarchy2">
  <dgm:title val=""/>
  <dgm:desc val=""/>
  <dgm:catLst>
    <dgm:cat type="hierarchy" pri="5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" destId="22" srcOrd="1" destOrd="0"/>
        <dgm:cxn modelId="33" srcId="3" destId="31" srcOrd="0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</dgm:ptLst>
      <dgm:cxnLst>
        <dgm:cxn modelId="2" srcId="0" destId="1" srcOrd="0" destOrd="0"/>
        <dgm:cxn modelId="13" srcId="1" destId="11" srcOrd="0" destOrd="0"/>
        <dgm:cxn modelId="14" srcId="1" destId="1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21"/>
        <dgm:pt modelId="211"/>
        <dgm:pt modelId="3"/>
        <dgm:pt modelId="31"/>
        <dgm:pt modelId="311"/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1" destId="211" srcOrd="0" destOrd="0"/>
        <dgm:cxn modelId="33" srcId="3" destId="31" srcOrd="0" destOrd="0"/>
        <dgm:cxn modelId="34" srcId="31" destId="311" srcOrd="0" destOrd="0"/>
      </dgm:cxnLst>
      <dgm:bg/>
      <dgm:whole/>
    </dgm:dataModel>
  </dgm:clrData>
  <dgm:layoutNode name="diagram">
    <dgm:varLst>
      <dgm:chPref val="1"/>
      <dgm:dir/>
      <dgm:animOne val="branch"/>
      <dgm:animLvl val="lvl"/>
      <dgm:resizeHandles val="exact"/>
    </dgm:varLst>
    <dgm:choose name="Name0">
      <dgm:if name="Name1" func="var" arg="dir" op="equ" val="norm">
        <dgm:alg type="hierChild">
          <dgm:param type="linDir" val="fromT"/>
          <dgm:param type="chAlign" val="l"/>
        </dgm:alg>
      </dgm:if>
      <dgm:else name="Name2">
        <dgm:alg type="hierChild">
          <dgm:param type="linDir" val="fromT"/>
          <dgm:param type="chAlign" val="r"/>
        </dgm:alg>
      </dgm:else>
    </dgm:choose>
    <dgm:shape xmlns:r="http://schemas.openxmlformats.org/officeDocument/2006/relationships" r:blip="">
      <dgm:adjLst/>
    </dgm:shape>
    <dgm:presOf/>
    <dgm:constrLst>
      <dgm:constr type="h" for="des" ptType="node" refType="h"/>
      <dgm:constr type="w" for="des" ptType="node" refType="h" refFor="des" refPtType="node" fact="2"/>
      <dgm:constr type="sibSp" refType="h" refFor="des" refPtType="node" op="equ" fact="0.15"/>
      <dgm:constr type="sibSp" for="des" forName="level2hierChild" refType="h" refFor="des" refPtType="node" op="equ" fact="0.15"/>
      <dgm:constr type="sibSp" for="des" forName="level3hierChild" refType="h" refFor="des" refPtType="node" op="equ" fact="0.15"/>
      <dgm:constr type="sp" for="des" forName="root1" refType="w" refFor="des" refPtType="node" fact="0.4"/>
      <dgm:constr type="sp" for="des" forName="root2" refType="sp" refFor="des" refForName="root1" op="equ"/>
      <dgm:constr type="primFontSz" for="des" ptType="node" op="equ" val="65"/>
      <dgm:constr type="primFontSz" for="des" forName="connTx" op="equ" val="55"/>
      <dgm:constr type="primFontSz" for="des" forName="connTx" refType="primFontSz" refFor="des" refPtType="node" op="lte" fact="0.8"/>
    </dgm:constrLst>
    <dgm:ruleLst/>
    <dgm:forEach name="Name3" axis="ch">
      <dgm:forEach name="Name4" axis="self" ptType="node">
        <dgm:layoutNode name="root1">
          <dgm:choose name="Name5">
            <dgm:if name="Name6" func="var" arg="dir" op="equ" val="norm">
              <dgm:alg type="hierRoot">
                <dgm:param type="hierAlign" val="lCtrCh"/>
              </dgm:alg>
            </dgm:if>
            <dgm:else name="Name7">
              <dgm:alg type="hierRoot">
                <dgm:param type="hierAlign" val="rCtrCh"/>
              </dgm:alg>
            </dgm:else>
          </dgm:choose>
          <dgm:shape xmlns:r="http://schemas.openxmlformats.org/officeDocument/2006/relationships" r:blip="">
            <dgm:adjLst/>
          </dgm:shape>
          <dgm:presOf/>
          <dgm:constrLst/>
          <dgm:ruleLst/>
          <dgm:layoutNode name="LevelOneTextNode" styleLbl="node0">
            <dgm:varLst>
              <dgm:chPref val="3"/>
            </dgm:varLst>
            <dgm:alg type="tx"/>
            <dgm:shape xmlns:r="http://schemas.openxmlformats.org/officeDocument/2006/relationships" type="roundRect" r:blip="">
              <dgm:adjLst>
                <dgm:adj idx="1" val="0.1"/>
              </dgm:adjLst>
            </dgm:shape>
            <dgm:presOf axis="self"/>
            <dgm:constrLst>
              <dgm:constr type="tMarg" refType="primFontSz" fact="0.05"/>
              <dgm:constr type="bMarg" refType="primFontSz" fact="0.05"/>
              <dgm:constr type="lMarg" refType="primFontSz" fact="0.05"/>
              <dgm:constr type="rMarg" refType="primFontSz" fact="0.05"/>
            </dgm:constrLst>
            <dgm:ruleLst>
              <dgm:rule type="primFontSz" val="5" fact="NaN" max="NaN"/>
            </dgm:ruleLst>
          </dgm:layoutNode>
          <dgm:layoutNode name="level2hierChild">
            <dgm:choose name="Name8">
              <dgm:if name="Name9" func="var" arg="dir" op="equ" val="norm">
                <dgm:alg type="hierChild">
                  <dgm:param type="linDir" val="fromT"/>
                  <dgm:param type="chAlign" val="l"/>
                </dgm:alg>
              </dgm:if>
              <dgm:else name="Name10">
                <dgm:alg type="hierChild">
                  <dgm:param type="linDir" val="fromT"/>
                  <dgm:param type="chAlign" val="r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eat" axis="ch">
              <dgm:forEach name="Name11" axis="self" ptType="parTrans" cnt="1">
                <dgm:layoutNode name="conn2-1">
                  <dgm:choose name="Name12">
                    <dgm:if name="Name13" func="var" arg="dir" op="equ" val="norm">
                      <dgm:alg type="conn">
                        <dgm:param type="dim" val="1D"/>
                        <dgm:param type="begPts" val="midR"/>
                        <dgm:param type="endPts" val="midL"/>
                        <dgm:param type="endSty" val="noArr"/>
                      </dgm:alg>
                    </dgm:if>
                    <dgm:else name="Name14">
                      <dgm:alg type="conn">
                        <dgm:param type="dim" val="1D"/>
                        <dgm:param type="begPts" val="midL"/>
                        <dgm:param type="endPts" val="midR"/>
                        <dgm:param type="endSty" val="noArr"/>
                      </dgm:alg>
                    </dgm:else>
                  </dgm:choose>
                  <dgm:shape xmlns:r="http://schemas.openxmlformats.org/officeDocument/2006/relationships" type="conn" r:blip="">
                    <dgm:adjLst/>
                  </dgm:shape>
                  <dgm:presOf axis="self"/>
                  <dgm:constrLst>
                    <dgm:constr type="w" val="1"/>
                    <dgm:constr type="h" val="5"/>
                    <dgm:constr type="connDist"/>
                    <dgm:constr type="begPad"/>
                    <dgm:constr type="endPad"/>
                    <dgm:constr type="userA" for="ch" refType="connDist"/>
                  </dgm:constrLst>
                  <dgm:ruleLst/>
                  <dgm:layoutNode name="connTx">
                    <dgm:alg type="tx">
                      <dgm:param type="autoTxRot" val="grav"/>
                    </dgm:alg>
                    <dgm:shape xmlns:r="http://schemas.openxmlformats.org/officeDocument/2006/relationships" type="rect" r:blip="" hideGeom="1">
                      <dgm:adjLst/>
                    </dgm:shape>
                    <dgm:presOf axis="self"/>
                    <dgm:constrLst>
                      <dgm:constr type="userA"/>
                      <dgm:constr type="w" refType="userA" fact="0.05"/>
                      <dgm:constr type="h" refType="userA" fact="0.05"/>
                      <dgm:constr type="lMarg" val="1"/>
                      <dgm:constr type="rMarg" val="1"/>
                      <dgm:constr type="tMarg"/>
                      <dgm:constr type="bMarg"/>
                    </dgm:constrLst>
                    <dgm:ruleLst>
                      <dgm:rule type="h" val="NaN" fact="0.25" max="NaN"/>
                      <dgm:rule type="w" val="NaN" fact="0.8" max="NaN"/>
                      <dgm:rule type="primFontSz" val="5" fact="NaN" max="NaN"/>
                    </dgm:ruleLst>
                  </dgm:layoutNode>
                </dgm:layoutNode>
              </dgm:forEach>
              <dgm:forEach name="Name15" axis="self" ptType="node">
                <dgm:layoutNode name="root2">
                  <dgm:choose name="Name16">
                    <dgm:if name="Name17" func="var" arg="dir" op="equ" val="norm">
                      <dgm:alg type="hierRoot">
                        <dgm:param type="hierAlign" val="lCtrCh"/>
                      </dgm:alg>
                    </dgm:if>
                    <dgm:else name="Name18">
                      <dgm:alg type="hierRoot">
                        <dgm:param type="hierAlign" val="rCtrCh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layoutNode name="LevelTwoTextNode">
                    <dgm:varLst>
                      <dgm:chPref val="3"/>
                    </dgm:varLst>
                    <dgm:alg type="tx"/>
                    <dgm:shape xmlns:r="http://schemas.openxmlformats.org/officeDocument/2006/relationships" type="roundRect" r:blip="">
                      <dgm:adjLst>
                        <dgm:adj idx="1" val="0.1"/>
                      </dgm:adjLst>
                    </dgm:shape>
                    <dgm:presOf axis="self"/>
                    <dgm:constrLst>
                      <dgm:constr type="tMarg" refType="primFontSz" fact="0.05"/>
                      <dgm:constr type="bMarg" refType="primFontSz" fact="0.05"/>
                      <dgm:constr type="lMarg" refType="primFontSz" fact="0.05"/>
                      <dgm:constr type="r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level3hierChild">
                    <dgm:choose name="Name19">
                      <dgm:if name="Name20" func="var" arg="dir" op="equ" val="norm">
                        <dgm:alg type="hierChild">
                          <dgm:param type="linDir" val="fromT"/>
                          <dgm:param type="chAlign" val="l"/>
                        </dgm:alg>
                      </dgm:if>
                      <dgm:else name="Name21">
                        <dgm:alg type="hierChild">
                          <dgm:param type="linDir" val="fromT"/>
                          <dgm:param type="chAlign" val="r"/>
                        </dgm:alg>
                      </dgm:else>
                    </dgm:choose>
                    <dgm:shape xmlns:r="http://schemas.openxmlformats.org/officeDocument/2006/relationships" r:blip="">
                      <dgm:adjLst/>
                    </dgm:shape>
                    <dgm:presOf/>
                    <dgm:constrLst/>
                    <dgm:ruleLst/>
                    <dgm:forEach name="Name22" ref="repeat"/>
                  </dgm:layoutNode>
                </dgm:layoutNode>
              </dgm:forEach>
            </dgm:forEach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diagramData" Target="../diagrams/data1.xml"/>
  <Relationship Id="rId2" Type="http://schemas.openxmlformats.org/officeDocument/2006/relationships/diagramLayout" Target="../diagrams/layout1.xml"/>
  <Relationship Id="rId3" Type="http://schemas.openxmlformats.org/officeDocument/2006/relationships/diagramQuickStyle" Target="../diagrams/quickStyle1.xml"/>
  <Relationship Id="rId4" Type="http://schemas.openxmlformats.org/officeDocument/2006/relationships/diagramColors" Target="../diagrams/colors1.xml"/>
  <Relationship Id="rId5" Type="http://schemas.microsoft.com/office/2007/relationships/diagramDrawing" Target="../diagrams/drawing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552450</xdr:colOff>
      <xdr:row>8</xdr:row>
      <xdr:rowOff>19049</xdr:rowOff>
    </xdr:from>
    <xdr:to>
      <xdr:col>11</xdr:col>
      <xdr:colOff>247650</xdr:colOff>
      <xdr:row>27</xdr:row>
      <xdr:rowOff>38100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9</xdr:col>
      <xdr:colOff>266700</xdr:colOff>
      <xdr:row>23</xdr:row>
      <xdr:rowOff>123825</xdr:rowOff>
    </xdr:from>
    <xdr:to>
      <xdr:col>11</xdr:col>
      <xdr:colOff>257175</xdr:colOff>
      <xdr:row>27</xdr:row>
      <xdr:rowOff>85725</xdr:rowOff>
    </xdr:to>
    <xdr:sp macro="" textlink="">
      <xdr:nvSpPr>
        <xdr:cNvPr id="3" name="Rounded Rectangle 2"/>
        <xdr:cNvSpPr/>
      </xdr:nvSpPr>
      <xdr:spPr>
        <a:xfrm>
          <a:off x="5753100" y="4743450"/>
          <a:ext cx="1209675" cy="723900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yo-NG" sz="1100"/>
            <a:t>Stroke-p=</a:t>
          </a:r>
          <a:r>
            <a:rPr lang="yo-NG" sz="1100">
              <a:solidFill>
                <a:schemeClr val="lt1"/>
              </a:solidFill>
              <a:latin typeface="+mn-lt"/>
              <a:ea typeface="+mn-ea"/>
              <a:cs typeface="+mn-cs"/>
            </a:rPr>
            <a:t>= </a:t>
          </a:r>
          <a:r>
            <a:rPr lang="yo-NG" sz="800">
              <a:solidFill>
                <a:schemeClr val="lt1"/>
              </a:solidFill>
              <a:latin typeface="+mn-lt"/>
              <a:ea typeface="+mn-ea"/>
              <a:cs typeface="+mn-cs"/>
            </a:rPr>
            <a:t>0.0119</a:t>
          </a:r>
          <a:endParaRPr lang="en-US" sz="800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pPr algn="ctr"/>
          <a:endParaRPr lang="yo-NG" sz="800"/>
        </a:p>
        <a:p>
          <a:pPr algn="ctr"/>
          <a:endParaRPr lang="yo-NG" sz="800"/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yo-NG" sz="800"/>
            <a:t>CV</a:t>
          </a:r>
          <a:r>
            <a:rPr lang="yo-NG" sz="800" baseline="0"/>
            <a:t> </a:t>
          </a:r>
          <a:r>
            <a:rPr lang="yo-NG" sz="800"/>
            <a:t>death-</a:t>
          </a:r>
          <a:r>
            <a:rPr lang="yo-NG" sz="800">
              <a:solidFill>
                <a:schemeClr val="lt1"/>
              </a:solidFill>
              <a:latin typeface="+mn-lt"/>
              <a:ea typeface="+mn-ea"/>
              <a:cs typeface="+mn-cs"/>
            </a:rPr>
            <a:t>p= 0.0475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a:t>
          </a:r>
          <a:endParaRPr lang="en-US" sz="800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pPr algn="ctr"/>
          <a:endParaRPr lang="en-US" sz="1100"/>
        </a:p>
      </xdr:txBody>
    </xdr:sp>
    <xdr:clientData/>
  </xdr:twoCellAnchor>
  <xdr:twoCellAnchor>
    <xdr:from>
      <xdr:col>8</xdr:col>
      <xdr:colOff>409575</xdr:colOff>
      <xdr:row>21</xdr:row>
      <xdr:rowOff>95250</xdr:rowOff>
    </xdr:from>
    <xdr:to>
      <xdr:col>9</xdr:col>
      <xdr:colOff>266700</xdr:colOff>
      <xdr:row>25</xdr:row>
      <xdr:rowOff>104775</xdr:rowOff>
    </xdr:to>
    <xdr:cxnSp macro="">
      <xdr:nvCxnSpPr>
        <xdr:cNvPr id="5" name="Straight Connector 4"/>
        <xdr:cNvCxnSpPr>
          <a:endCxn id="3" idx="1"/>
        </xdr:cNvCxnSpPr>
      </xdr:nvCxnSpPr>
      <xdr:spPr>
        <a:xfrm>
          <a:off x="5286375" y="4333875"/>
          <a:ext cx="466725" cy="771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.bin"/>
</Relationships>

</file>

<file path=xl/worksheets/_rels/sheet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.bin"/>
</Relationships>

</file>

<file path=xl/worksheets/_rels/sheet5.xml.rels><?xml version="1.0" encoding="UTF-8"?>

<Relationships xmlns="http://schemas.openxmlformats.org/package/2006/relationships">
  <Relationship Id="rId1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topLeftCell="A28" workbookViewId="0">
      <selection activeCell="I43" sqref="I43"/>
    </sheetView>
  </sheetViews>
  <sheetFormatPr defaultRowHeight="15"/>
  <cols>
    <col min="1" max="1" width="13.5703125" customWidth="1"/>
    <col min="2" max="2" width="18.140625" customWidth="1"/>
    <col min="3" max="3" width="19" customWidth="1"/>
    <col min="4" max="7" width="15" customWidth="1"/>
    <col min="8" max="8" width="12.5703125" customWidth="1"/>
    <col min="9" max="9" width="19.42578125" customWidth="1"/>
    <col min="10" max="10" width="10.85546875" customWidth="1"/>
  </cols>
  <sheetData>
    <row r="1" spans="2:9" ht="15.75" thickBot="1"/>
    <row r="2" spans="2:9">
      <c r="D2" s="14" t="s">
        <v>5</v>
      </c>
      <c r="E2" s="95"/>
      <c r="I2" s="69" t="s">
        <v>24</v>
      </c>
    </row>
    <row r="3" spans="2:9" ht="15.75" thickBot="1">
      <c r="D3" s="54" t="s">
        <v>6</v>
      </c>
      <c r="E3" s="54" t="s">
        <v>26</v>
      </c>
      <c r="F3" s="54" t="s">
        <v>55</v>
      </c>
      <c r="G3" s="54" t="s">
        <v>23</v>
      </c>
      <c r="I3" s="70">
        <v>33.35</v>
      </c>
    </row>
    <row r="4" spans="2:9">
      <c r="C4" s="79"/>
      <c r="D4" s="78">
        <v>0.84299999999999997</v>
      </c>
      <c r="E4" s="26">
        <v>393120000</v>
      </c>
      <c r="F4" s="101">
        <v>331400160</v>
      </c>
      <c r="G4" s="26">
        <v>1.18</v>
      </c>
    </row>
    <row r="5" spans="2:9">
      <c r="C5" s="4"/>
      <c r="D5" s="78">
        <v>0.66300000000000003</v>
      </c>
      <c r="E5" s="100">
        <v>399776832</v>
      </c>
      <c r="F5" s="57">
        <v>265052040</v>
      </c>
      <c r="G5" s="59">
        <v>1.5</v>
      </c>
    </row>
    <row r="6" spans="2:9">
      <c r="C6" s="80"/>
      <c r="D6" s="78">
        <v>0.89</v>
      </c>
      <c r="E6" s="100">
        <v>401977070</v>
      </c>
      <c r="F6" s="57">
        <v>357759592</v>
      </c>
      <c r="G6" s="59">
        <v>1.1200000000000001</v>
      </c>
    </row>
    <row r="7" spans="2:9">
      <c r="C7" s="4"/>
      <c r="D7" s="78">
        <v>0</v>
      </c>
      <c r="E7" s="57">
        <v>0</v>
      </c>
      <c r="F7" s="57">
        <v>0</v>
      </c>
      <c r="G7" s="59">
        <v>0</v>
      </c>
    </row>
    <row r="8" spans="2:9">
      <c r="B8" s="14" t="s">
        <v>3</v>
      </c>
      <c r="C8" s="80"/>
    </row>
    <row r="9" spans="2:9">
      <c r="B9" s="2"/>
      <c r="C9" s="4"/>
      <c r="D9" s="55"/>
      <c r="E9" s="57"/>
      <c r="F9" s="57"/>
      <c r="G9" s="59"/>
    </row>
    <row r="10" spans="2:9">
      <c r="B10" s="3"/>
      <c r="C10" s="80"/>
      <c r="D10" s="78"/>
      <c r="E10" s="57"/>
      <c r="F10" s="57"/>
      <c r="G10" s="59"/>
    </row>
    <row r="11" spans="2:9">
      <c r="B11" s="3"/>
      <c r="C11" s="4"/>
      <c r="D11" s="56"/>
      <c r="E11" s="58"/>
      <c r="F11" s="58"/>
      <c r="G11" s="60"/>
    </row>
    <row r="12" spans="2:9">
      <c r="B12" s="3"/>
      <c r="E12" s="13"/>
      <c r="F12" s="13"/>
      <c r="G12" s="24"/>
    </row>
    <row r="13" spans="2:9" ht="15.75" thickBot="1">
      <c r="B13" s="3"/>
      <c r="F13" s="13"/>
      <c r="G13" s="24"/>
    </row>
    <row r="14" spans="2:9" ht="15.75" thickBot="1">
      <c r="B14" s="19" t="s">
        <v>19</v>
      </c>
      <c r="C14" s="71"/>
      <c r="D14" s="78">
        <f>SUM(D4:D7)</f>
        <v>2.3959999999999999</v>
      </c>
      <c r="E14" s="100">
        <f>SUM(E4:E6)</f>
        <v>1194873902</v>
      </c>
      <c r="F14" s="57">
        <f>SUM(F4:F6)</f>
        <v>954211792</v>
      </c>
      <c r="G14" s="59">
        <f>SUM(G4:G7)</f>
        <v>3.8</v>
      </c>
    </row>
    <row r="15" spans="2:9">
      <c r="B15" s="17"/>
      <c r="C15" s="14"/>
      <c r="D15" s="14"/>
      <c r="E15" s="14"/>
      <c r="F15" s="61"/>
      <c r="G15" s="62"/>
    </row>
    <row r="16" spans="2:9">
      <c r="B16" s="3"/>
      <c r="D16" s="54"/>
      <c r="E16" s="54" t="s">
        <v>26</v>
      </c>
      <c r="F16" s="54" t="s">
        <v>55</v>
      </c>
      <c r="G16" s="54" t="s">
        <v>23</v>
      </c>
    </row>
    <row r="17" spans="1:8" s="79" customFormat="1">
      <c r="B17" s="81"/>
      <c r="D17" s="78">
        <v>0.84299999999999997</v>
      </c>
      <c r="E17" s="82">
        <v>17388000</v>
      </c>
      <c r="F17" s="83">
        <v>14658084</v>
      </c>
      <c r="G17" s="84">
        <v>1.19</v>
      </c>
    </row>
    <row r="18" spans="1:8">
      <c r="B18" s="3"/>
      <c r="C18" s="4"/>
      <c r="D18" s="78">
        <v>0.66300000000000003</v>
      </c>
      <c r="E18" s="99">
        <v>174807360</v>
      </c>
      <c r="F18" s="57">
        <v>115897280</v>
      </c>
      <c r="G18" s="59">
        <v>1.51</v>
      </c>
    </row>
    <row r="19" spans="1:8" s="79" customFormat="1">
      <c r="B19" s="81"/>
      <c r="C19" s="80"/>
      <c r="D19" s="78">
        <v>0.89</v>
      </c>
      <c r="E19" s="86">
        <v>175769496</v>
      </c>
      <c r="F19" s="87">
        <v>156434851</v>
      </c>
      <c r="G19" s="85">
        <v>1.1200000000000001</v>
      </c>
    </row>
    <row r="20" spans="1:8">
      <c r="B20" s="76" t="s">
        <v>4</v>
      </c>
      <c r="C20" s="4"/>
      <c r="D20" s="78">
        <v>0</v>
      </c>
      <c r="E20" s="55">
        <v>0</v>
      </c>
      <c r="F20" s="57">
        <v>0</v>
      </c>
      <c r="G20" s="59">
        <v>0</v>
      </c>
    </row>
    <row r="21" spans="1:8" s="79" customFormat="1">
      <c r="C21" s="80"/>
    </row>
    <row r="22" spans="1:8">
      <c r="C22" s="4"/>
      <c r="D22" s="55"/>
      <c r="E22" s="55"/>
      <c r="F22" s="57"/>
      <c r="G22" s="59"/>
    </row>
    <row r="23" spans="1:8" s="79" customFormat="1">
      <c r="C23" s="80"/>
      <c r="D23" s="78"/>
      <c r="E23" s="88"/>
      <c r="F23" s="89"/>
      <c r="G23" s="90"/>
    </row>
    <row r="24" spans="1:8">
      <c r="E24" s="13"/>
      <c r="F24" s="13"/>
      <c r="G24" s="24"/>
    </row>
    <row r="25" spans="1:8" ht="15.75" thickBot="1">
      <c r="F25" s="13"/>
      <c r="G25" s="24"/>
    </row>
    <row r="26" spans="1:8" ht="15.75" thickBot="1">
      <c r="B26" s="19" t="s">
        <v>19</v>
      </c>
      <c r="C26" s="71"/>
      <c r="D26" s="78">
        <f>SUM(D16:D20)</f>
        <v>2.3959999999999999</v>
      </c>
      <c r="E26" s="86">
        <f>SUM(E17:E19)</f>
        <v>367964856</v>
      </c>
      <c r="F26" s="87">
        <f>SUM(F17:F19)</f>
        <v>286990215</v>
      </c>
      <c r="G26" s="85">
        <f>SUM(G17:G20)</f>
        <v>3.8200000000000003</v>
      </c>
    </row>
    <row r="27" spans="1:8">
      <c r="A27" s="4"/>
      <c r="B27" s="4"/>
      <c r="C27" s="4"/>
      <c r="D27" s="4"/>
      <c r="E27" s="4"/>
      <c r="F27" s="4"/>
      <c r="G27" s="4"/>
    </row>
    <row r="28" spans="1:8">
      <c r="A28" s="4"/>
      <c r="B28" s="4"/>
      <c r="C28" s="4"/>
      <c r="D28" s="4"/>
      <c r="E28" s="4"/>
      <c r="F28" s="4"/>
      <c r="G28" s="4"/>
    </row>
    <row r="29" spans="1:8" ht="15.75">
      <c r="A29" s="4"/>
      <c r="B29" s="4"/>
      <c r="C29" s="4"/>
      <c r="D29" s="4"/>
      <c r="E29" s="102" t="s">
        <v>63</v>
      </c>
      <c r="F29" s="103"/>
      <c r="G29" s="103"/>
      <c r="H29" s="104"/>
    </row>
    <row r="30" spans="1:8">
      <c r="A30" s="4"/>
      <c r="B30" s="4"/>
      <c r="C30" s="4"/>
      <c r="D30" s="4"/>
      <c r="E30" s="4"/>
      <c r="F30" s="4"/>
      <c r="G30" s="4"/>
    </row>
    <row r="31" spans="1:8" ht="15.75" thickBot="1">
      <c r="A31" s="4"/>
      <c r="B31" s="4"/>
      <c r="C31" s="4"/>
      <c r="D31" s="4"/>
      <c r="E31" s="4"/>
      <c r="F31" s="4"/>
      <c r="G31" s="4"/>
    </row>
    <row r="32" spans="1:8" ht="33" thickTop="1" thickBot="1">
      <c r="A32" s="4"/>
      <c r="B32" s="4"/>
      <c r="C32" s="105" t="s">
        <v>64</v>
      </c>
      <c r="D32" s="106" t="s">
        <v>65</v>
      </c>
      <c r="E32" s="106" t="s">
        <v>66</v>
      </c>
      <c r="F32" s="106" t="s">
        <v>23</v>
      </c>
      <c r="G32" s="106" t="s">
        <v>67</v>
      </c>
      <c r="H32" s="107" t="s">
        <v>68</v>
      </c>
    </row>
    <row r="33" spans="1:8" ht="16.5" thickBot="1">
      <c r="A33" s="4"/>
      <c r="B33" s="4"/>
      <c r="C33" s="108" t="s">
        <v>3</v>
      </c>
      <c r="D33" s="109" t="s">
        <v>70</v>
      </c>
      <c r="E33" s="110"/>
      <c r="F33" s="111">
        <v>3.8</v>
      </c>
      <c r="G33" s="110"/>
      <c r="H33" s="112"/>
    </row>
    <row r="34" spans="1:8" ht="16.5" thickBot="1">
      <c r="A34" s="4"/>
      <c r="B34" s="4"/>
      <c r="C34" s="113" t="s">
        <v>4</v>
      </c>
      <c r="D34" s="114" t="s">
        <v>71</v>
      </c>
      <c r="E34" s="114" t="s">
        <v>72</v>
      </c>
      <c r="F34" s="115">
        <v>3.82</v>
      </c>
      <c r="G34" s="115">
        <v>0.02</v>
      </c>
      <c r="H34" s="116" t="s">
        <v>69</v>
      </c>
    </row>
    <row r="35" spans="1:8" ht="15.75" thickTop="1"/>
    <row r="38" spans="1:8" ht="15.75" thickBot="1">
      <c r="C38" s="4"/>
      <c r="D38" s="4"/>
      <c r="E38" s="4"/>
      <c r="F38" s="4"/>
      <c r="G38" s="4"/>
    </row>
    <row r="39" spans="1:8" ht="33" thickTop="1" thickBot="1">
      <c r="C39" s="105" t="s">
        <v>64</v>
      </c>
      <c r="D39" s="106" t="s">
        <v>65</v>
      </c>
      <c r="E39" s="106" t="s">
        <v>66</v>
      </c>
      <c r="F39" s="106" t="s">
        <v>23</v>
      </c>
      <c r="G39" s="106" t="s">
        <v>67</v>
      </c>
      <c r="H39" s="107" t="s">
        <v>68</v>
      </c>
    </row>
    <row r="40" spans="1:8" ht="16.5" thickBot="1">
      <c r="C40" s="108" t="s">
        <v>73</v>
      </c>
      <c r="D40" s="119">
        <v>0.85</v>
      </c>
      <c r="E40" s="110"/>
      <c r="F40" s="111">
        <v>0.84</v>
      </c>
      <c r="G40" s="110"/>
      <c r="H40" s="112"/>
    </row>
    <row r="41" spans="1:8" ht="16.5" thickBot="1">
      <c r="C41" s="113" t="s">
        <v>74</v>
      </c>
      <c r="D41" s="118">
        <v>0.9</v>
      </c>
      <c r="E41" s="118">
        <v>0.05</v>
      </c>
      <c r="F41" s="115">
        <v>0.88</v>
      </c>
      <c r="G41" s="115">
        <v>0.04</v>
      </c>
      <c r="H41" s="116" t="s">
        <v>69</v>
      </c>
    </row>
    <row r="42" spans="1:8" ht="15.75" thickTop="1">
      <c r="F42" s="117"/>
    </row>
  </sheetData>
  <pageMargins left="0.17" right="0.17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M25"/>
  <sheetViews>
    <sheetView topLeftCell="A8" workbookViewId="0">
      <selection activeCell="C23" sqref="C23"/>
    </sheetView>
  </sheetViews>
  <sheetFormatPr defaultRowHeight="15"/>
  <cols>
    <col min="1" max="1" width="48" customWidth="1"/>
    <col min="2" max="2" width="20.85546875" customWidth="1"/>
    <col min="3" max="3" width="12.7109375" customWidth="1"/>
    <col min="4" max="4" width="15.28515625" customWidth="1"/>
    <col min="5" max="5" width="17.5703125" customWidth="1"/>
    <col min="6" max="7" width="16.5703125" customWidth="1"/>
    <col min="8" max="8" width="19.140625" customWidth="1"/>
    <col min="9" max="9" width="16.7109375" customWidth="1"/>
    <col min="10" max="10" width="9.85546875" bestFit="1" customWidth="1"/>
    <col min="11" max="11" width="10.85546875" customWidth="1"/>
    <col min="12" max="12" width="11.140625" customWidth="1"/>
    <col min="13" max="13" width="11.42578125" customWidth="1"/>
  </cols>
  <sheetData>
    <row r="2" spans="1:13">
      <c r="A2" s="14" t="s">
        <v>45</v>
      </c>
      <c r="B2" s="14" t="s">
        <v>56</v>
      </c>
    </row>
    <row r="3" spans="1:13">
      <c r="A3" s="45" t="s">
        <v>10</v>
      </c>
      <c r="B3" s="46">
        <v>525.89</v>
      </c>
    </row>
    <row r="4" spans="1:13">
      <c r="A4" s="47" t="s">
        <v>11</v>
      </c>
      <c r="B4" s="48">
        <v>497.06</v>
      </c>
    </row>
    <row r="5" spans="1:13">
      <c r="A5" s="47" t="s">
        <v>12</v>
      </c>
      <c r="B5" s="48">
        <v>135.66</v>
      </c>
    </row>
    <row r="6" spans="1:13">
      <c r="A6" s="47" t="s">
        <v>13</v>
      </c>
      <c r="B6" s="48">
        <v>227.61</v>
      </c>
    </row>
    <row r="7" spans="1:13">
      <c r="A7" s="47" t="s">
        <v>14</v>
      </c>
      <c r="B7" s="48">
        <v>184.79</v>
      </c>
    </row>
    <row r="8" spans="1:13">
      <c r="A8" s="47" t="s">
        <v>15</v>
      </c>
      <c r="B8" s="48">
        <v>187.58</v>
      </c>
    </row>
    <row r="9" spans="1:13">
      <c r="A9" s="47" t="s">
        <v>16</v>
      </c>
      <c r="B9" s="48">
        <v>147.68</v>
      </c>
      <c r="C9" s="12"/>
    </row>
    <row r="10" spans="1:13">
      <c r="A10" s="49"/>
      <c r="B10" s="50"/>
    </row>
    <row r="11" spans="1:13">
      <c r="C11" s="13"/>
      <c r="D11" s="13"/>
      <c r="E11" s="13"/>
      <c r="J11" s="13"/>
      <c r="K11" s="13"/>
      <c r="L11" s="13"/>
      <c r="M11" s="13"/>
    </row>
    <row r="12" spans="1:13">
      <c r="A12" s="54" t="s">
        <v>17</v>
      </c>
      <c r="B12" s="54" t="s">
        <v>46</v>
      </c>
    </row>
    <row r="13" spans="1:13">
      <c r="A13" s="44" t="s">
        <v>8</v>
      </c>
      <c r="B13" s="44">
        <v>0</v>
      </c>
    </row>
    <row r="14" spans="1:13">
      <c r="A14" s="44" t="s">
        <v>18</v>
      </c>
      <c r="B14" s="44">
        <v>0</v>
      </c>
      <c r="I14" s="14"/>
    </row>
    <row r="15" spans="1:13">
      <c r="A15" s="44" t="s">
        <v>0</v>
      </c>
      <c r="B15" s="51">
        <v>72000</v>
      </c>
      <c r="J15" s="13"/>
      <c r="K15" s="13"/>
      <c r="L15" s="13"/>
      <c r="M15" s="13"/>
    </row>
    <row r="16" spans="1:13">
      <c r="A16" s="44" t="s">
        <v>1</v>
      </c>
      <c r="B16" s="52">
        <v>40000</v>
      </c>
    </row>
    <row r="17" spans="1:4">
      <c r="C17" s="14" t="s">
        <v>0</v>
      </c>
      <c r="D17" s="14" t="s">
        <v>1</v>
      </c>
    </row>
    <row r="18" spans="1:4">
      <c r="A18" s="54" t="s">
        <v>47</v>
      </c>
      <c r="B18" s="44"/>
      <c r="C18" s="51"/>
      <c r="D18" s="51"/>
    </row>
    <row r="19" spans="1:4" ht="14.25" customHeight="1">
      <c r="A19" s="44"/>
      <c r="B19" s="53"/>
      <c r="C19" s="44"/>
      <c r="D19" s="44"/>
    </row>
    <row r="20" spans="1:4">
      <c r="A20" s="44" t="s">
        <v>48</v>
      </c>
      <c r="B20" s="53">
        <v>0.05</v>
      </c>
      <c r="C20" s="52">
        <v>75600</v>
      </c>
      <c r="D20" s="52">
        <v>43600</v>
      </c>
    </row>
    <row r="21" spans="1:4">
      <c r="A21" s="44" t="s">
        <v>49</v>
      </c>
      <c r="B21" s="53">
        <v>5.6000000000000001E-2</v>
      </c>
      <c r="C21" s="52">
        <v>760032</v>
      </c>
      <c r="D21" s="52">
        <v>47632</v>
      </c>
    </row>
    <row r="22" spans="1:4">
      <c r="A22" s="44" t="s">
        <v>50</v>
      </c>
      <c r="B22" s="53">
        <v>5.8099999999999999E-2</v>
      </c>
      <c r="C22" s="52">
        <v>764215.2</v>
      </c>
      <c r="D22" s="52">
        <v>51814</v>
      </c>
    </row>
    <row r="23" spans="1:4">
      <c r="A23" s="4"/>
      <c r="B23" s="21"/>
      <c r="C23" s="13"/>
    </row>
    <row r="24" spans="1:4">
      <c r="A24" s="4"/>
      <c r="B24" s="21"/>
      <c r="C24" s="13"/>
    </row>
    <row r="25" spans="1:4">
      <c r="A25" s="18"/>
      <c r="B25" s="21"/>
      <c r="C25" s="1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2"/>
  <sheetViews>
    <sheetView workbookViewId="0">
      <selection activeCell="C24" sqref="C24"/>
    </sheetView>
  </sheetViews>
  <sheetFormatPr defaultRowHeight="15"/>
  <cols>
    <col min="1" max="1" width="23.28515625" customWidth="1"/>
    <col min="2" max="2" width="19.140625" customWidth="1"/>
    <col min="3" max="3" width="15.7109375" customWidth="1"/>
  </cols>
  <sheetData>
    <row r="1" spans="1:3" ht="15.75" thickBot="1">
      <c r="A1" s="16" t="s">
        <v>21</v>
      </c>
    </row>
    <row r="2" spans="1:3" ht="15.75" thickBot="1">
      <c r="A2" s="9" t="s">
        <v>7</v>
      </c>
      <c r="B2" s="10"/>
      <c r="C2" s="11"/>
    </row>
    <row r="3" spans="1:3">
      <c r="A3" s="5"/>
      <c r="B3" s="18" t="s">
        <v>3</v>
      </c>
      <c r="C3" s="72" t="s">
        <v>4</v>
      </c>
    </row>
    <row r="4" spans="1:3">
      <c r="A4" s="44" t="s">
        <v>8</v>
      </c>
      <c r="B4" s="78">
        <v>0.90359999999999996</v>
      </c>
      <c r="C4" s="78">
        <v>0.88539999999999996</v>
      </c>
    </row>
    <row r="5" spans="1:3">
      <c r="A5" s="44" t="s">
        <v>0</v>
      </c>
      <c r="B5" s="78">
        <v>4.6100000000000002E-2</v>
      </c>
      <c r="C5" s="78">
        <v>5.2200000000000003E-2</v>
      </c>
    </row>
    <row r="6" spans="1:3">
      <c r="A6" s="44" t="s">
        <v>1</v>
      </c>
      <c r="B6" s="78">
        <v>8.6999999999999994E-3</v>
      </c>
      <c r="C6" s="78">
        <v>8.0000000000000002E-3</v>
      </c>
    </row>
    <row r="7" spans="1:3">
      <c r="A7" s="44" t="s">
        <v>9</v>
      </c>
      <c r="B7" s="78">
        <v>4.2799999999999998E-2</v>
      </c>
      <c r="C7" s="78">
        <v>5.45E-2</v>
      </c>
    </row>
    <row r="9" spans="1:3" ht="15.75" thickBot="1">
      <c r="A9" s="16" t="s">
        <v>25</v>
      </c>
    </row>
    <row r="10" spans="1:3" ht="15.75" thickBot="1">
      <c r="A10" s="19" t="s">
        <v>20</v>
      </c>
      <c r="B10" s="20"/>
    </row>
    <row r="11" spans="1:3">
      <c r="A11" s="5"/>
      <c r="B11" s="6"/>
    </row>
    <row r="12" spans="1:3">
      <c r="A12" s="5" t="s">
        <v>0</v>
      </c>
      <c r="B12" s="6">
        <v>0.84299999999999997</v>
      </c>
    </row>
    <row r="13" spans="1:3">
      <c r="A13" s="5" t="s">
        <v>1</v>
      </c>
      <c r="B13" s="6">
        <v>0.66300000000000003</v>
      </c>
    </row>
    <row r="14" spans="1:3">
      <c r="A14" s="5" t="s">
        <v>2</v>
      </c>
      <c r="B14" s="6">
        <v>0.88</v>
      </c>
    </row>
    <row r="15" spans="1:3" ht="15.75" thickBot="1">
      <c r="A15" s="7" t="s">
        <v>22</v>
      </c>
      <c r="B15" s="8">
        <v>0</v>
      </c>
    </row>
    <row r="19" spans="1:3">
      <c r="A19" s="63" t="s">
        <v>54</v>
      </c>
      <c r="B19" s="27"/>
      <c r="C19" s="25"/>
    </row>
    <row r="20" spans="1:3">
      <c r="A20" s="67" t="s">
        <v>51</v>
      </c>
      <c r="B20" s="27"/>
      <c r="C20" s="68">
        <v>5.0000000000000001E-3</v>
      </c>
    </row>
    <row r="21" spans="1:3" ht="15.75" thickBot="1">
      <c r="A21" s="64" t="s">
        <v>52</v>
      </c>
      <c r="B21" s="4"/>
      <c r="C21" s="65">
        <v>1000000</v>
      </c>
    </row>
    <row r="22" spans="1:3" ht="15.75" thickBot="1">
      <c r="A22" s="66" t="s">
        <v>53</v>
      </c>
      <c r="B22" s="1"/>
      <c r="C22" s="77">
        <v>1050000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7"/>
  <sheetViews>
    <sheetView tabSelected="1" view="pageLayout" topLeftCell="A19" zoomScale="64" zoomScaleNormal="44" zoomScalePageLayoutView="64" workbookViewId="0">
      <selection activeCell="B36" sqref="B36"/>
    </sheetView>
  </sheetViews>
  <sheetFormatPr defaultRowHeight="15"/>
  <cols>
    <col min="1" max="1" width="26.28515625" customWidth="1"/>
    <col min="2" max="2" width="17.42578125" customWidth="1"/>
    <col min="3" max="3" width="17" customWidth="1"/>
    <col min="4" max="4" width="15.7109375" customWidth="1"/>
    <col min="5" max="5" width="15.5703125" customWidth="1"/>
  </cols>
  <sheetData>
    <row r="1" spans="1:5">
      <c r="A1" s="14" t="s">
        <v>32</v>
      </c>
    </row>
    <row r="3" spans="1:5" s="33" customFormat="1">
      <c r="A3" t="s">
        <v>57</v>
      </c>
      <c r="C3" s="34">
        <v>0.05</v>
      </c>
    </row>
    <row r="4" spans="1:5" s="16" customFormat="1"/>
    <row r="5" spans="1:5">
      <c r="B5" s="14">
        <v>2015</v>
      </c>
      <c r="C5" s="14">
        <v>2016</v>
      </c>
      <c r="D5" s="14">
        <v>2017</v>
      </c>
      <c r="E5" s="14">
        <v>2018</v>
      </c>
    </row>
    <row r="6" spans="1:5">
      <c r="A6" s="14" t="s">
        <v>27</v>
      </c>
      <c r="B6">
        <v>1050000</v>
      </c>
      <c r="C6">
        <v>1100000</v>
      </c>
      <c r="D6" s="91">
        <v>1500000</v>
      </c>
      <c r="E6" s="91">
        <v>1200000</v>
      </c>
    </row>
    <row r="7" spans="1:5">
      <c r="A7" t="s">
        <v>28</v>
      </c>
      <c r="B7" s="91">
        <v>787500</v>
      </c>
      <c r="C7" s="35">
        <v>82500</v>
      </c>
      <c r="D7" s="35">
        <v>1125000</v>
      </c>
      <c r="E7" s="35">
        <v>900000</v>
      </c>
    </row>
    <row r="9" spans="1:5">
      <c r="A9" s="14" t="s">
        <v>31</v>
      </c>
    </row>
    <row r="10" spans="1:5">
      <c r="A10" t="s">
        <v>4</v>
      </c>
      <c r="B10" s="28">
        <v>181125000</v>
      </c>
      <c r="C10" s="15">
        <v>1897500</v>
      </c>
      <c r="D10" s="95">
        <v>258750000</v>
      </c>
      <c r="E10" s="95">
        <v>207000000</v>
      </c>
    </row>
    <row r="11" spans="1:5">
      <c r="B11" s="28"/>
      <c r="C11" s="15"/>
      <c r="D11" s="15"/>
      <c r="E11" s="15"/>
    </row>
    <row r="12" spans="1:5">
      <c r="A12" s="14" t="s">
        <v>58</v>
      </c>
    </row>
    <row r="13" spans="1:5">
      <c r="A13" t="s">
        <v>29</v>
      </c>
      <c r="B13" s="92">
        <v>603750</v>
      </c>
      <c r="C13" s="93">
        <v>632500</v>
      </c>
      <c r="D13" s="94">
        <v>862500</v>
      </c>
      <c r="E13" s="93">
        <v>690000</v>
      </c>
    </row>
    <row r="14" spans="1:5">
      <c r="A14" s="29" t="s">
        <v>35</v>
      </c>
      <c r="B14" s="35">
        <v>262500</v>
      </c>
      <c r="C14" s="35">
        <v>275000</v>
      </c>
      <c r="D14" s="35">
        <v>375000</v>
      </c>
      <c r="E14" s="35">
        <v>300000</v>
      </c>
    </row>
    <row r="15" spans="1:5">
      <c r="A15" s="29"/>
      <c r="B15" s="35"/>
      <c r="C15" s="35"/>
      <c r="D15" s="35"/>
      <c r="E15" s="35"/>
    </row>
    <row r="16" spans="1:5">
      <c r="A16" s="29"/>
      <c r="B16" s="29"/>
    </row>
    <row r="17" spans="1:5">
      <c r="A17" s="32" t="s">
        <v>30</v>
      </c>
      <c r="B17" s="22">
        <v>365898750</v>
      </c>
      <c r="C17" s="22">
        <v>162283000</v>
      </c>
      <c r="D17" s="22">
        <v>233130000</v>
      </c>
      <c r="E17" s="22">
        <v>195984000</v>
      </c>
    </row>
    <row r="18" spans="1:5">
      <c r="A18" s="32" t="s">
        <v>33</v>
      </c>
      <c r="B18" s="22">
        <v>191992500</v>
      </c>
      <c r="C18" s="22">
        <v>21285000</v>
      </c>
      <c r="D18" s="96">
        <v>3060000000</v>
      </c>
      <c r="E18" s="96">
        <v>257400000</v>
      </c>
    </row>
    <row r="19" spans="1:5">
      <c r="A19" s="30" t="s">
        <v>34</v>
      </c>
      <c r="B19" s="31">
        <v>557891250</v>
      </c>
      <c r="C19" s="31">
        <v>183568000</v>
      </c>
      <c r="D19" s="31">
        <v>539130000</v>
      </c>
      <c r="E19" s="97">
        <v>453384000</v>
      </c>
    </row>
    <row r="20" spans="1:5">
      <c r="A20" s="29"/>
    </row>
    <row r="21" spans="1:5" ht="15.75" thickBot="1">
      <c r="A21" s="74" t="s">
        <v>60</v>
      </c>
      <c r="B21" s="75"/>
      <c r="C21" s="75"/>
      <c r="D21" s="75"/>
      <c r="E21" s="75"/>
    </row>
    <row r="22" spans="1:5" ht="15.75" thickTop="1">
      <c r="A22" s="29"/>
      <c r="D22" s="4"/>
    </row>
    <row r="23" spans="1:5">
      <c r="A23" s="4"/>
      <c r="B23" s="4"/>
      <c r="C23" s="4"/>
      <c r="D23" s="4"/>
      <c r="E23" s="4"/>
    </row>
    <row r="24" spans="1:5">
      <c r="A24" s="18" t="s">
        <v>36</v>
      </c>
      <c r="B24" s="4"/>
      <c r="C24" s="4"/>
      <c r="D24" s="4"/>
      <c r="E24" s="4"/>
    </row>
    <row r="25" spans="1:5">
      <c r="A25" s="73" t="s">
        <v>59</v>
      </c>
      <c r="B25" s="38"/>
      <c r="C25" s="4"/>
      <c r="D25" s="4"/>
      <c r="E25" s="4"/>
    </row>
    <row r="26" spans="1:5">
      <c r="A26" s="4" t="s">
        <v>42</v>
      </c>
      <c r="B26" s="39">
        <v>197</v>
      </c>
      <c r="C26" s="39"/>
      <c r="D26" s="39"/>
      <c r="E26" s="39"/>
    </row>
    <row r="27" spans="1:5" s="16" customFormat="1">
      <c r="A27" s="40" t="s">
        <v>43</v>
      </c>
      <c r="B27" s="41">
        <v>164</v>
      </c>
      <c r="C27" s="41"/>
      <c r="D27" s="41"/>
      <c r="E27" s="41"/>
    </row>
    <row r="28" spans="1:5">
      <c r="A28" s="4" t="s">
        <v>39</v>
      </c>
      <c r="B28" s="39">
        <v>485</v>
      </c>
      <c r="C28" s="39"/>
      <c r="D28" s="39"/>
      <c r="E28" s="39"/>
    </row>
    <row r="29" spans="1:5">
      <c r="A29" s="37" t="s">
        <v>40</v>
      </c>
      <c r="B29" s="39">
        <v>421</v>
      </c>
      <c r="C29" s="39"/>
      <c r="D29" s="39"/>
      <c r="E29" s="39"/>
    </row>
    <row r="30" spans="1:5">
      <c r="A30" s="42" t="s">
        <v>44</v>
      </c>
      <c r="B30" s="36">
        <v>1267</v>
      </c>
      <c r="C30" s="36"/>
      <c r="D30" s="36"/>
      <c r="E30" s="36"/>
    </row>
    <row r="31" spans="1:5">
      <c r="A31" s="37" t="s">
        <v>41</v>
      </c>
      <c r="B31" s="39">
        <v>1633</v>
      </c>
      <c r="C31" s="39"/>
      <c r="D31" s="39"/>
      <c r="E31" s="39"/>
    </row>
    <row r="32" spans="1:5">
      <c r="A32" s="37" t="s">
        <v>37</v>
      </c>
      <c r="B32" s="23">
        <v>764215.2</v>
      </c>
      <c r="C32" s="23"/>
      <c r="D32" s="23"/>
      <c r="E32" s="23"/>
    </row>
    <row r="33" spans="1:5">
      <c r="A33" s="42" t="s">
        <v>38</v>
      </c>
      <c r="B33" s="43">
        <v>366</v>
      </c>
      <c r="C33" s="43"/>
      <c r="D33" s="43"/>
      <c r="E33" s="43"/>
    </row>
    <row r="34" spans="1:5">
      <c r="A34" s="4"/>
      <c r="B34" s="4"/>
      <c r="C34" s="4"/>
      <c r="D34" s="4"/>
      <c r="E34" s="4"/>
    </row>
    <row r="35" spans="1:5">
      <c r="A35" s="4"/>
      <c r="B35" s="4"/>
      <c r="C35" s="4"/>
      <c r="D35" s="4"/>
      <c r="E35" s="4"/>
    </row>
    <row r="36" spans="1:5" ht="15.75" thickBot="1">
      <c r="A36" s="74" t="s">
        <v>61</v>
      </c>
      <c r="B36" s="120">
        <v>557127035</v>
      </c>
      <c r="C36" s="75"/>
      <c r="D36" s="75"/>
      <c r="E36" s="75"/>
    </row>
    <row r="37" spans="1:5" ht="15.75" thickTop="1">
      <c r="A37" s="4"/>
      <c r="B37" s="4"/>
      <c r="C37" s="4"/>
      <c r="D37" s="4"/>
      <c r="E37" s="4"/>
    </row>
    <row r="38" spans="1:5">
      <c r="A38" s="4"/>
      <c r="B38" s="4"/>
      <c r="C38" s="4"/>
      <c r="D38" s="4"/>
      <c r="E38" s="4"/>
    </row>
    <row r="39" spans="1:5">
      <c r="A39" s="4"/>
      <c r="B39" s="4"/>
      <c r="C39" s="4"/>
      <c r="D39" s="4"/>
      <c r="E39" s="4"/>
    </row>
    <row r="40" spans="1:5">
      <c r="A40" s="4"/>
      <c r="B40" s="4"/>
      <c r="C40" s="4"/>
      <c r="D40" s="4"/>
      <c r="E40" s="4"/>
    </row>
    <row r="41" spans="1:5">
      <c r="A41" s="4"/>
      <c r="B41" s="4"/>
      <c r="C41" s="4"/>
      <c r="D41" s="4"/>
      <c r="E41" s="4"/>
    </row>
    <row r="42" spans="1:5">
      <c r="A42" s="4"/>
      <c r="B42" s="4"/>
      <c r="C42" s="4"/>
      <c r="D42" s="4"/>
      <c r="E42" s="4"/>
    </row>
    <row r="43" spans="1:5">
      <c r="A43" s="4"/>
      <c r="B43" s="4"/>
      <c r="C43" s="4"/>
      <c r="D43" s="4"/>
      <c r="E43" s="4"/>
    </row>
    <row r="44" spans="1:5">
      <c r="A44" s="4"/>
      <c r="B44" s="4"/>
      <c r="C44" s="32"/>
      <c r="D44" s="4"/>
      <c r="E44" s="4"/>
    </row>
    <row r="45" spans="1:5">
      <c r="A45" s="4"/>
      <c r="B45" s="4"/>
      <c r="C45" s="4"/>
      <c r="D45" s="4"/>
      <c r="E45" s="4"/>
    </row>
    <row r="46" spans="1:5">
      <c r="A46" s="4"/>
      <c r="B46" s="4"/>
      <c r="C46" s="4"/>
      <c r="D46" s="4"/>
      <c r="E46" s="4"/>
    </row>
    <row r="47" spans="1:5">
      <c r="A47" s="4"/>
      <c r="B47" s="4"/>
      <c r="C47" s="4"/>
      <c r="D47" s="4"/>
      <c r="E47" s="4"/>
    </row>
    <row r="48" spans="1:5">
      <c r="A48" s="4"/>
      <c r="B48" s="4"/>
      <c r="C48" s="4"/>
      <c r="D48" s="4"/>
      <c r="E48" s="4"/>
    </row>
    <row r="49" spans="1:5">
      <c r="A49" s="4"/>
      <c r="B49" s="4"/>
      <c r="C49" s="4"/>
      <c r="D49" s="4"/>
      <c r="E49" s="4"/>
    </row>
    <row r="50" spans="1:5">
      <c r="A50" s="4"/>
      <c r="B50" s="4"/>
      <c r="C50" s="32"/>
      <c r="D50" s="4"/>
      <c r="E50" s="4"/>
    </row>
    <row r="51" spans="1:5">
      <c r="A51" s="4"/>
      <c r="B51" s="4"/>
      <c r="C51" s="4"/>
      <c r="D51" s="4"/>
      <c r="E51" s="4"/>
    </row>
    <row r="52" spans="1:5">
      <c r="A52" s="4"/>
      <c r="B52" s="4"/>
      <c r="C52" s="4"/>
      <c r="D52" s="4"/>
      <c r="E52" s="4"/>
    </row>
    <row r="53" spans="1:5">
      <c r="A53" s="4"/>
      <c r="B53" s="4"/>
      <c r="C53" s="4"/>
      <c r="D53" s="4"/>
      <c r="E53" s="4"/>
    </row>
    <row r="54" spans="1:5">
      <c r="A54" s="4"/>
      <c r="B54" s="4"/>
      <c r="C54" s="4"/>
      <c r="D54" s="4"/>
      <c r="E54" s="4"/>
    </row>
    <row r="55" spans="1:5">
      <c r="A55" s="4"/>
      <c r="B55" s="4"/>
      <c r="C55" s="32"/>
      <c r="D55" s="4"/>
      <c r="E55" s="4"/>
    </row>
    <row r="56" spans="1:5">
      <c r="A56" s="4"/>
      <c r="B56" s="4"/>
      <c r="C56" s="4"/>
      <c r="D56" s="4"/>
      <c r="E56" s="4"/>
    </row>
    <row r="57" spans="1:5">
      <c r="A57" s="4"/>
      <c r="B57" s="4"/>
      <c r="C57" s="4"/>
      <c r="D57" s="4"/>
      <c r="E57" s="4"/>
    </row>
  </sheetData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D3"/>
  <sheetViews>
    <sheetView topLeftCell="D16" workbookViewId="0">
      <selection activeCell="M16" sqref="M16"/>
    </sheetView>
  </sheetViews>
  <sheetFormatPr defaultRowHeight="15"/>
  <sheetData>
    <row r="3" spans="4:4" ht="33.75">
      <c r="D3" s="98" t="s">
        <v>62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E2:F25"/>
  <sheetViews>
    <sheetView workbookViewId="0">
      <selection activeCell="E1" sqref="E1:F1048576"/>
    </sheetView>
  </sheetViews>
  <sheetFormatPr defaultRowHeight="15"/>
  <cols>
    <col min="5" max="5" width="48" customWidth="1"/>
    <col min="6" max="6" width="20.85546875" customWidth="1"/>
  </cols>
  <sheetData>
    <row r="2" spans="5:6">
      <c r="E2" s="14" t="s">
        <v>45</v>
      </c>
      <c r="F2" s="14" t="s">
        <v>56</v>
      </c>
    </row>
    <row r="3" spans="5:6">
      <c r="E3" s="45" t="s">
        <v>10</v>
      </c>
      <c r="F3" s="46">
        <v>525.89</v>
      </c>
    </row>
    <row r="4" spans="5:6">
      <c r="E4" s="47" t="s">
        <v>11</v>
      </c>
      <c r="F4" s="48">
        <v>497.06</v>
      </c>
    </row>
    <row r="5" spans="5:6">
      <c r="E5" s="47" t="s">
        <v>12</v>
      </c>
      <c r="F5" s="48">
        <v>135.66</v>
      </c>
    </row>
    <row r="6" spans="5:6">
      <c r="E6" s="47" t="s">
        <v>13</v>
      </c>
      <c r="F6" s="48">
        <v>227.61</v>
      </c>
    </row>
    <row r="7" spans="5:6">
      <c r="E7" s="47" t="s">
        <v>14</v>
      </c>
      <c r="F7" s="48">
        <v>184.79</v>
      </c>
    </row>
    <row r="8" spans="5:6">
      <c r="E8" s="47" t="s">
        <v>15</v>
      </c>
      <c r="F8" s="48">
        <v>187.58</v>
      </c>
    </row>
    <row r="9" spans="5:6">
      <c r="E9" s="47" t="s">
        <v>16</v>
      </c>
      <c r="F9" s="48">
        <v>147.68</v>
      </c>
    </row>
    <row r="10" spans="5:6">
      <c r="E10" s="49"/>
      <c r="F10" s="50"/>
    </row>
    <row r="12" spans="5:6">
      <c r="E12" s="54" t="s">
        <v>17</v>
      </c>
      <c r="F12" s="54" t="s">
        <v>46</v>
      </c>
    </row>
    <row r="13" spans="5:6">
      <c r="E13" s="44" t="s">
        <v>8</v>
      </c>
      <c r="F13" s="44">
        <v>0</v>
      </c>
    </row>
    <row r="14" spans="5:6">
      <c r="E14" s="44" t="s">
        <v>18</v>
      </c>
      <c r="F14" s="44">
        <v>0</v>
      </c>
    </row>
    <row r="15" spans="5:6">
      <c r="E15" s="44" t="s">
        <v>0</v>
      </c>
      <c r="F15" s="51">
        <v>72000</v>
      </c>
    </row>
    <row r="16" spans="5:6">
      <c r="E16" s="44" t="s">
        <v>1</v>
      </c>
      <c r="F16" s="52">
        <v>40000</v>
      </c>
    </row>
    <row r="18" spans="5:6">
      <c r="E18" s="54" t="s">
        <v>47</v>
      </c>
      <c r="F18" s="44"/>
    </row>
    <row r="19" spans="5:6">
      <c r="E19" s="44"/>
      <c r="F19" s="53"/>
    </row>
    <row r="20" spans="5:6">
      <c r="E20" s="44" t="s">
        <v>48</v>
      </c>
      <c r="F20" s="53">
        <v>0.05</v>
      </c>
    </row>
    <row r="21" spans="5:6">
      <c r="E21" s="44" t="s">
        <v>49</v>
      </c>
      <c r="F21" s="53">
        <v>5.6000000000000001E-2</v>
      </c>
    </row>
    <row r="22" spans="5:6">
      <c r="E22" s="44" t="s">
        <v>50</v>
      </c>
      <c r="F22" s="53">
        <v>5.8099999999999999E-2</v>
      </c>
    </row>
    <row r="23" spans="5:6">
      <c r="E23" s="4"/>
      <c r="F23" s="21"/>
    </row>
    <row r="24" spans="5:6">
      <c r="E24" s="4"/>
      <c r="F24" s="21"/>
    </row>
    <row r="25" spans="5:6">
      <c r="E25" s="18"/>
      <c r="F25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Model</vt:lpstr>
      <vt:lpstr>Costs</vt:lpstr>
      <vt:lpstr>Input Parameters</vt:lpstr>
      <vt:lpstr>Budget Impact Analysis</vt:lpstr>
      <vt:lpstr>Sheet1</vt:lpstr>
      <vt:lpstr>Sheet2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