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Dropbox\Pearson\YO 2nd Ed\Excel Graders\Excel Module 2 - Grader\Excel Module 2 - Grader\Homework\e02eom_grader_h2\"/>
    </mc:Choice>
  </mc:AlternateContent>
  <bookViews>
    <workbookView xWindow="0" yWindow="0" windowWidth="25200" windowHeight="11985" tabRatio="798"/>
  </bookViews>
  <sheets>
    <sheet name="GuestData" sheetId="1" r:id="rId1"/>
    <sheet name="AdvertisingPlan" sheetId="6" r:id="rId2"/>
    <sheet name="MarketingConsultants" sheetId="5" r:id="rId3"/>
    <sheet name="Documentation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D6" i="2"/>
  <c r="J18" i="1" l="1"/>
  <c r="H18" i="1" l="1"/>
  <c r="F18" i="1"/>
  <c r="G18" i="1"/>
  <c r="E18" i="1"/>
  <c r="D18" i="1"/>
  <c r="I1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>VERSION BACKUP NAME :</t>
        </r>
        <r>
          <rPr>
            <sz val="8"/>
            <color indexed="81"/>
            <rFont val="Tahoma"/>
            <family val="2"/>
          </rPr>
          <t xml:space="preserve">
Before modifying any worksheet, save the original workbook with the following name format:
Original name_yyyymmdd</t>
        </r>
      </text>
    </comment>
  </commentList>
</comments>
</file>

<file path=xl/sharedStrings.xml><?xml version="1.0" encoding="utf-8"?>
<sst xmlns="http://schemas.openxmlformats.org/spreadsheetml/2006/main" count="116" uniqueCount="94">
  <si>
    <t>Create Date</t>
  </si>
  <si>
    <t>By Whom</t>
  </si>
  <si>
    <t>Description</t>
  </si>
  <si>
    <t>Workbook Name</t>
  </si>
  <si>
    <t>Mod. Date</t>
  </si>
  <si>
    <t>Mod. Description</t>
  </si>
  <si>
    <t>Last Version Backup Name</t>
  </si>
  <si>
    <t>Sheet Name</t>
  </si>
  <si>
    <t>Creator</t>
  </si>
  <si>
    <t>Purpose</t>
  </si>
  <si>
    <t>M/Year</t>
  </si>
  <si>
    <t>Month</t>
  </si>
  <si>
    <t>Season</t>
  </si>
  <si>
    <t>Other</t>
  </si>
  <si>
    <t>Total</t>
  </si>
  <si>
    <t>Jan</t>
  </si>
  <si>
    <t>Feb</t>
  </si>
  <si>
    <t>Radio</t>
  </si>
  <si>
    <t>Mar</t>
  </si>
  <si>
    <t>Television</t>
  </si>
  <si>
    <t>Apr</t>
  </si>
  <si>
    <t>Internet</t>
  </si>
  <si>
    <t>May</t>
  </si>
  <si>
    <t>Jun</t>
  </si>
  <si>
    <t>Jul</t>
  </si>
  <si>
    <t>Aug</t>
  </si>
  <si>
    <t>Sep</t>
  </si>
  <si>
    <t>Oct</t>
  </si>
  <si>
    <t>Nov</t>
  </si>
  <si>
    <t>Dec</t>
  </si>
  <si>
    <t>Resort Seasonality</t>
  </si>
  <si>
    <t>Magazine</t>
  </si>
  <si>
    <t>Word Of Mouth</t>
  </si>
  <si>
    <t>Average</t>
  </si>
  <si>
    <t>Mid</t>
  </si>
  <si>
    <t>High</t>
  </si>
  <si>
    <t>Low</t>
  </si>
  <si>
    <t>Total Surveyed</t>
  </si>
  <si>
    <t>Totals</t>
  </si>
  <si>
    <t>Type</t>
  </si>
  <si>
    <t>Ads Placed</t>
  </si>
  <si>
    <t>Notes</t>
  </si>
  <si>
    <t>Amount to Spend</t>
  </si>
  <si>
    <t>New Budget Analysis</t>
  </si>
  <si>
    <t>Today's Date</t>
  </si>
  <si>
    <t>Consider a Change?</t>
  </si>
  <si>
    <t>Survey Duration</t>
  </si>
  <si>
    <t>Months</t>
  </si>
  <si>
    <t>2014 JAN</t>
  </si>
  <si>
    <t>2014 FEB</t>
  </si>
  <si>
    <t>2014 MAR</t>
  </si>
  <si>
    <t>2014 APR</t>
  </si>
  <si>
    <t>2014 MAY</t>
  </si>
  <si>
    <t>2014 JUN</t>
  </si>
  <si>
    <t>Down Payment</t>
  </si>
  <si>
    <t>Term (Years)</t>
  </si>
  <si>
    <t>Retainer Amount</t>
  </si>
  <si>
    <t>Hiring Marketing Consultants Analysis</t>
  </si>
  <si>
    <t>Annual Rate</t>
  </si>
  <si>
    <t>Monthly Loan Payments</t>
  </si>
  <si>
    <t>Cost
 Per Ad</t>
  </si>
  <si>
    <t>New Cost 
Per Ad</t>
  </si>
  <si>
    <t>New Budget</t>
  </si>
  <si>
    <t>Ads To Place</t>
  </si>
  <si>
    <t>Amount Spent</t>
  </si>
  <si>
    <t>Budget no longers supports even one Ad.</t>
  </si>
  <si>
    <t>Past Year, Monthly Advertising</t>
  </si>
  <si>
    <t>New Monthly Advertising Negotiation for Next Fiscal Year</t>
  </si>
  <si>
    <t>2013 JUL</t>
  </si>
  <si>
    <t>2013 AUG</t>
  </si>
  <si>
    <t>2013 SEP</t>
  </si>
  <si>
    <t>2013 OCT</t>
  </si>
  <si>
    <t>2013 NOV</t>
  </si>
  <si>
    <t>2013 DEC</t>
  </si>
  <si>
    <t>Year(s)</t>
  </si>
  <si>
    <t>2014 Fiscal Start Date:</t>
  </si>
  <si>
    <t>2015 Fiscal Start Date:</t>
  </si>
  <si>
    <t>Budget +/-</t>
  </si>
  <si>
    <t>2014 Fiscal Year Guest Survey - Advertisement Results</t>
  </si>
  <si>
    <t>Past Guest Results</t>
  </si>
  <si>
    <t>Cost per Guest Result</t>
  </si>
  <si>
    <t>Anticipated Guest Results</t>
  </si>
  <si>
    <t>How did you hear about the Resort? (# Guest Results = # of times a Guest Responded with this answer)</t>
  </si>
  <si>
    <t>Guest Results +/-</t>
  </si>
  <si>
    <t>Lowest Cost per Guest Result, yet same number Ads placed.</t>
  </si>
  <si>
    <t>Budget not increased thus # Ads stayed the same.</t>
  </si>
  <si>
    <t>Budget &gt; than doubled, yet highest Cost per Guest Result.</t>
  </si>
  <si>
    <t>GuestData</t>
  </si>
  <si>
    <t>AdvertisingPlan</t>
  </si>
  <si>
    <t>MarketingConsultants</t>
  </si>
  <si>
    <t>Analyze new marketing plan data</t>
  </si>
  <si>
    <t>Guest stays attributed to advertising sources</t>
  </si>
  <si>
    <t>Past and current year advertising plans</t>
  </si>
  <si>
    <t>Consultant payment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</si>
</sst>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333333"/>
      <name val="Segoe UI"/>
      <family val="2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FF"/>
        <bgColor indexed="64"/>
      </patternFill>
    </fill>
    <fill>
      <patternFill patternType="solid">
        <fgColor rgb="FFA21A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double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double">
        <color theme="5"/>
      </top>
      <bottom style="double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 style="thin">
        <color theme="5"/>
      </right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thin">
        <color theme="5"/>
      </bottom>
      <diagonal/>
    </border>
    <border>
      <left/>
      <right style="thin">
        <color theme="5"/>
      </right>
      <top style="double">
        <color theme="5"/>
      </top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5"/>
      </bottom>
      <diagonal/>
    </border>
    <border>
      <left/>
      <right style="medium">
        <color indexed="64"/>
      </right>
      <top style="medium">
        <color indexed="64"/>
      </top>
      <bottom style="thin">
        <color theme="5"/>
      </bottom>
      <diagonal/>
    </border>
    <border>
      <left/>
      <right style="medium">
        <color indexed="64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indexed="64"/>
      </bottom>
      <diagonal/>
    </border>
    <border>
      <left/>
      <right/>
      <top style="thin">
        <color theme="5"/>
      </top>
      <bottom style="medium">
        <color indexed="64"/>
      </bottom>
      <diagonal/>
    </border>
    <border>
      <left/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double">
        <color theme="5"/>
      </top>
      <bottom style="thin">
        <color theme="5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</cellStyleXfs>
  <cellXfs count="127">
    <xf numFmtId="0" fontId="0" fillId="0" borderId="0" xfId="0"/>
    <xf numFmtId="0" fontId="0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/>
    <xf numFmtId="14" fontId="0" fillId="3" borderId="3" xfId="0" applyNumberFormat="1" applyFont="1" applyFill="1" applyBorder="1" applyAlignment="1">
      <alignment horizontal="right" vertical="top"/>
    </xf>
    <xf numFmtId="49" fontId="0" fillId="3" borderId="3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top"/>
    </xf>
    <xf numFmtId="49" fontId="0" fillId="3" borderId="3" xfId="0" applyNumberFormat="1" applyFont="1" applyFill="1" applyBorder="1" applyAlignment="1">
      <alignment vertical="top"/>
    </xf>
    <xf numFmtId="14" fontId="0" fillId="3" borderId="3" xfId="0" applyNumberFormat="1" applyFont="1" applyFill="1" applyBorder="1" applyAlignment="1">
      <alignment vertical="top"/>
    </xf>
    <xf numFmtId="49" fontId="8" fillId="5" borderId="0" xfId="0" applyNumberFormat="1" applyFont="1" applyFill="1" applyBorder="1" applyAlignment="1">
      <alignment vertical="top"/>
    </xf>
    <xf numFmtId="0" fontId="0" fillId="5" borderId="0" xfId="0" applyFont="1" applyFill="1"/>
    <xf numFmtId="0" fontId="0" fillId="0" borderId="5" xfId="0" applyFont="1" applyBorder="1"/>
    <xf numFmtId="0" fontId="0" fillId="0" borderId="8" xfId="0" applyFont="1" applyBorder="1"/>
    <xf numFmtId="17" fontId="2" fillId="0" borderId="0" xfId="2" applyNumberFormat="1" applyFont="1" applyBorder="1"/>
    <xf numFmtId="0" fontId="2" fillId="0" borderId="0" xfId="2" applyFont="1" applyBorder="1"/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3" fillId="6" borderId="4" xfId="0" applyFont="1" applyFill="1" applyBorder="1"/>
    <xf numFmtId="0" fontId="3" fillId="6" borderId="10" xfId="0" applyFont="1" applyFill="1" applyBorder="1"/>
    <xf numFmtId="17" fontId="2" fillId="0" borderId="9" xfId="2" applyNumberFormat="1" applyFont="1" applyBorder="1"/>
    <xf numFmtId="0" fontId="2" fillId="7" borderId="9" xfId="2" applyFont="1" applyFill="1" applyBorder="1"/>
    <xf numFmtId="0" fontId="3" fillId="2" borderId="9" xfId="4" applyFont="1" applyFill="1" applyBorder="1" applyAlignment="1">
      <alignment horizontal="left" wrapText="1"/>
    </xf>
    <xf numFmtId="0" fontId="3" fillId="2" borderId="11" xfId="4" applyFont="1" applyFill="1" applyBorder="1" applyAlignment="1">
      <alignment horizontal="left" wrapText="1"/>
    </xf>
    <xf numFmtId="0" fontId="3" fillId="2" borderId="7" xfId="4" applyFont="1" applyFill="1" applyBorder="1" applyAlignment="1">
      <alignment horizontal="left" wrapText="1"/>
    </xf>
    <xf numFmtId="0" fontId="3" fillId="2" borderId="0" xfId="4" applyFont="1" applyFill="1" applyBorder="1" applyAlignment="1">
      <alignment horizontal="left" wrapText="1"/>
    </xf>
    <xf numFmtId="0" fontId="2" fillId="7" borderId="12" xfId="0" applyFont="1" applyFill="1" applyBorder="1"/>
    <xf numFmtId="0" fontId="3" fillId="2" borderId="0" xfId="4" applyFont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7" borderId="5" xfId="0" applyFill="1" applyBorder="1" applyAlignment="1">
      <alignment horizontal="center"/>
    </xf>
    <xf numFmtId="164" fontId="0" fillId="7" borderId="5" xfId="1" applyNumberFormat="1" applyFont="1" applyFill="1" applyBorder="1" applyAlignment="1">
      <alignment horizontal="center"/>
    </xf>
    <xf numFmtId="164" fontId="4" fillId="7" borderId="5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12" xfId="0" applyFont="1" applyFill="1" applyBorder="1"/>
    <xf numFmtId="0" fontId="4" fillId="0" borderId="13" xfId="0" applyFont="1" applyFill="1" applyBorder="1"/>
    <xf numFmtId="0" fontId="0" fillId="0" borderId="8" xfId="0" applyFont="1" applyFill="1" applyBorder="1"/>
    <xf numFmtId="14" fontId="0" fillId="7" borderId="3" xfId="0" applyNumberFormat="1" applyFill="1" applyBorder="1"/>
    <xf numFmtId="0" fontId="4" fillId="7" borderId="5" xfId="1" applyNumberFormat="1" applyFont="1" applyFill="1" applyBorder="1" applyAlignment="1">
      <alignment horizontal="center"/>
    </xf>
    <xf numFmtId="14" fontId="0" fillId="0" borderId="0" xfId="0" applyNumberFormat="1"/>
    <xf numFmtId="164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5" xfId="5" applyNumberFormat="1" applyFont="1" applyBorder="1" applyAlignment="1">
      <alignment horizontal="center"/>
    </xf>
    <xf numFmtId="0" fontId="0" fillId="5" borderId="0" xfId="0" applyFill="1" applyBorder="1"/>
    <xf numFmtId="0" fontId="0" fillId="5" borderId="4" xfId="0" applyFill="1" applyBorder="1"/>
    <xf numFmtId="164" fontId="0" fillId="8" borderId="5" xfId="1" applyNumberFormat="1" applyFont="1" applyFill="1" applyBorder="1" applyAlignment="1">
      <alignment horizontal="center"/>
    </xf>
    <xf numFmtId="0" fontId="3" fillId="2" borderId="0" xfId="4" applyFont="1" applyBorder="1" applyAlignment="1">
      <alignment horizontal="center" wrapText="1"/>
    </xf>
    <xf numFmtId="0" fontId="3" fillId="2" borderId="0" xfId="4" applyFont="1" applyBorder="1" applyAlignment="1">
      <alignment horizontal="center" wrapText="1"/>
    </xf>
    <xf numFmtId="164" fontId="4" fillId="7" borderId="21" xfId="1" applyNumberFormat="1" applyFont="1" applyFill="1" applyBorder="1" applyAlignment="1">
      <alignment horizontal="center"/>
    </xf>
    <xf numFmtId="0" fontId="4" fillId="7" borderId="21" xfId="1" applyNumberFormat="1" applyFont="1" applyFill="1" applyBorder="1" applyAlignment="1">
      <alignment horizontal="center"/>
    </xf>
    <xf numFmtId="0" fontId="3" fillId="2" borderId="25" xfId="4" applyFont="1" applyBorder="1" applyAlignment="1">
      <alignment horizontal="center" wrapText="1"/>
    </xf>
    <xf numFmtId="0" fontId="3" fillId="2" borderId="26" xfId="4" applyFont="1" applyBorder="1" applyAlignment="1">
      <alignment horizontal="center" wrapText="1"/>
    </xf>
    <xf numFmtId="164" fontId="0" fillId="0" borderId="27" xfId="1" applyNumberFormat="1" applyFont="1" applyBorder="1" applyAlignment="1">
      <alignment horizontal="center"/>
    </xf>
    <xf numFmtId="0" fontId="0" fillId="7" borderId="28" xfId="1" applyNumberFormat="1" applyFont="1" applyFill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0" fontId="0" fillId="7" borderId="30" xfId="0" applyFill="1" applyBorder="1" applyAlignment="1">
      <alignment horizontal="center"/>
    </xf>
    <xf numFmtId="164" fontId="0" fillId="7" borderId="30" xfId="1" applyNumberFormat="1" applyFont="1" applyFill="1" applyBorder="1" applyAlignment="1">
      <alignment horizontal="center"/>
    </xf>
    <xf numFmtId="0" fontId="0" fillId="7" borderId="31" xfId="1" applyNumberFormat="1" applyFont="1" applyFill="1" applyBorder="1" applyAlignment="1">
      <alignment horizontal="center"/>
    </xf>
    <xf numFmtId="0" fontId="4" fillId="0" borderId="21" xfId="3" applyBorder="1" applyAlignment="1">
      <alignment horizontal="right"/>
    </xf>
    <xf numFmtId="0" fontId="4" fillId="7" borderId="21" xfId="0" applyFont="1" applyFill="1" applyBorder="1" applyAlignment="1">
      <alignment horizontal="center"/>
    </xf>
    <xf numFmtId="44" fontId="4" fillId="7" borderId="21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4" fontId="0" fillId="7" borderId="28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4" fontId="0" fillId="7" borderId="31" xfId="1" applyNumberFormat="1" applyFont="1" applyFill="1" applyBorder="1" applyAlignment="1">
      <alignment horizontal="center"/>
    </xf>
    <xf numFmtId="0" fontId="3" fillId="2" borderId="32" xfId="4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right"/>
    </xf>
    <xf numFmtId="0" fontId="2" fillId="7" borderId="39" xfId="0" applyFont="1" applyFill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49" fontId="3" fillId="4" borderId="0" xfId="0" applyNumberFormat="1" applyFont="1" applyFill="1" applyBorder="1" applyAlignment="1">
      <alignment horizontal="center" vertical="top"/>
    </xf>
    <xf numFmtId="164" fontId="0" fillId="0" borderId="36" xfId="1" applyNumberFormat="1" applyFont="1" applyBorder="1" applyAlignment="1">
      <alignment horizontal="left"/>
    </xf>
    <xf numFmtId="164" fontId="0" fillId="0" borderId="37" xfId="1" applyNumberFormat="1" applyFont="1" applyBorder="1" applyAlignment="1">
      <alignment horizontal="left"/>
    </xf>
    <xf numFmtId="164" fontId="0" fillId="0" borderId="38" xfId="1" applyNumberFormat="1" applyFont="1" applyBorder="1" applyAlignment="1">
      <alignment horizontal="left"/>
    </xf>
    <xf numFmtId="0" fontId="3" fillId="2" borderId="33" xfId="4" applyFont="1" applyBorder="1" applyAlignment="1">
      <alignment horizontal="left" wrapText="1"/>
    </xf>
    <xf numFmtId="0" fontId="3" fillId="2" borderId="34" xfId="4" applyFont="1" applyBorder="1" applyAlignment="1">
      <alignment horizontal="left" wrapText="1"/>
    </xf>
    <xf numFmtId="49" fontId="3" fillId="4" borderId="22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center" vertical="top"/>
    </xf>
    <xf numFmtId="164" fontId="0" fillId="0" borderId="6" xfId="1" applyNumberFormat="1" applyFont="1" applyBorder="1" applyAlignment="1">
      <alignment horizontal="left"/>
    </xf>
    <xf numFmtId="164" fontId="0" fillId="0" borderId="14" xfId="1" applyNumberFormat="1" applyFont="1" applyBorder="1" applyAlignment="1">
      <alignment horizontal="left"/>
    </xf>
    <xf numFmtId="164" fontId="0" fillId="0" borderId="35" xfId="1" applyNumberFormat="1" applyFont="1" applyBorder="1" applyAlignment="1">
      <alignment horizontal="left"/>
    </xf>
    <xf numFmtId="0" fontId="3" fillId="2" borderId="0" xfId="4" applyFont="1" applyBorder="1" applyAlignment="1">
      <alignment horizontal="center" wrapText="1"/>
    </xf>
    <xf numFmtId="0" fontId="3" fillId="2" borderId="10" xfId="4" applyFont="1" applyBorder="1" applyAlignment="1">
      <alignment horizontal="center" wrapText="1"/>
    </xf>
    <xf numFmtId="0" fontId="3" fillId="2" borderId="4" xfId="4" applyFont="1" applyBorder="1" applyAlignment="1">
      <alignment horizontal="center" vertical="center" textRotation="90" wrapText="1"/>
    </xf>
    <xf numFmtId="0" fontId="3" fillId="2" borderId="20" xfId="4" applyFont="1" applyBorder="1" applyAlignment="1">
      <alignment horizontal="center" vertical="center" textRotation="90" wrapText="1"/>
    </xf>
    <xf numFmtId="49" fontId="3" fillId="4" borderId="9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/>
    </xf>
    <xf numFmtId="49" fontId="4" fillId="3" borderId="0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0" fontId="0" fillId="0" borderId="0" xfId="6"/>
    <xf numFmtId="0" fontId="0" fillId="3" borderId="0" xfId="7" applyFont="1" applyFill="1"/>
    <xf numFmtId="49" fontId="4" fillId="3" borderId="0" xfId="8" applyNumberFormat="1" applyFont="1" applyFill="1" applyBorder="1" applyAlignment="1">
      <alignment horizontal="left"/>
    </xf>
    <xf numFmtId="49" fontId="3" fillId="4" borderId="3" xfId="9" applyNumberFormat="1" applyFont="1" applyFill="1" applyBorder="1" applyAlignment="1">
      <alignment horizontal="left" vertical="top"/>
    </xf>
    <xf numFmtId="49" fontId="4" fillId="3" borderId="0" xfId="10" applyNumberFormat="1" applyFont="1" applyFill="1" applyBorder="1" applyAlignment="1"/>
    <xf numFmtId="14" fontId="0" fillId="3" borderId="3" xfId="11" applyNumberFormat="1" applyFont="1" applyFill="1" applyBorder="1" applyAlignment="1">
      <alignment horizontal="right" vertical="top"/>
    </xf>
    <xf numFmtId="49" fontId="0" fillId="3" borderId="3" xfId="12" applyNumberFormat="1" applyFont="1" applyFill="1" applyBorder="1" applyAlignment="1">
      <alignment horizontal="left" vertical="top" wrapText="1"/>
    </xf>
    <xf numFmtId="0" fontId="7" fillId="0" borderId="3" xfId="13" applyFont="1" applyBorder="1" applyAlignment="1">
      <alignment vertical="top"/>
    </xf>
    <xf numFmtId="49" fontId="0" fillId="3" borderId="3" xfId="14" applyNumberFormat="1" applyFont="1" applyFill="1" applyBorder="1" applyAlignment="1">
      <alignment vertical="top"/>
    </xf>
    <xf numFmtId="14" fontId="0" fillId="3" borderId="3" xfId="15" applyNumberFormat="1" applyFont="1" applyFill="1" applyBorder="1" applyAlignment="1">
      <alignment vertical="top"/>
    </xf>
    <xf numFmtId="49" fontId="8" fillId="5" borderId="0" xfId="16" applyNumberFormat="1" applyFont="1" applyFill="1" applyBorder="1" applyAlignment="1">
      <alignment vertical="top"/>
    </xf>
    <xf numFmtId="0" fontId="0" fillId="5" borderId="0" xfId="17" applyFont="1" applyFill="1"/>
    <xf numFmtId="0" fontId="0" fillId="0" borderId="5" xfId="18" applyFont="1" applyBorder="1"/>
    <xf numFmtId="0" fontId="0" fillId="0" borderId="8" xfId="19" applyFont="1" applyBorder="1"/>
    <xf numFmtId="17" fontId="2" fillId="0" borderId="0" xfId="20" applyNumberFormat="1" applyFont="1" applyBorder="1"/>
    <xf numFmtId="0" fontId="2" fillId="0" borderId="0" xfId="21" applyFont="1" applyBorder="1"/>
    <xf numFmtId="0" fontId="0" fillId="0" borderId="0" xfId="22" applyFont="1" applyBorder="1"/>
    <xf numFmtId="0" fontId="0" fillId="0" borderId="5" xfId="23" applyFont="1" applyBorder="1" applyAlignment="1">
      <alignment horizontal="center"/>
    </xf>
    <xf numFmtId="0" fontId="3" fillId="6" borderId="4" xfId="24" applyFont="1" applyFill="1" applyBorder="1"/>
    <xf numFmtId="0" fontId="3" fillId="6" borderId="10" xfId="25" applyFont="1" applyFill="1" applyBorder="1"/>
    <xf numFmtId="17" fontId="2" fillId="0" borderId="9" xfId="26" applyNumberFormat="1" applyFont="1" applyBorder="1"/>
    <xf numFmtId="0" fontId="2" fillId="7" borderId="9" xfId="27" applyFont="1" applyFill="1" applyBorder="1"/>
    <xf numFmtId="0" fontId="3" fillId="2" borderId="9" xfId="28" applyFont="1" applyFill="1" applyBorder="1" applyAlignment="1">
      <alignment horizontal="left" wrapText="1"/>
    </xf>
    <xf numFmtId="0" fontId="3" fillId="2" borderId="11" xfId="29" applyFont="1" applyFill="1" applyBorder="1" applyAlignment="1">
      <alignment horizontal="left" wrapText="1"/>
    </xf>
  </cellXfs>
  <cellStyles count="30">
    <cellStyle name="Accent2" xfId="4" builtinId="33"/>
    <cellStyle name="Currency" xfId="1" builtinId="4"/>
    <cellStyle name="Heading 4" xfId="2" builtinId="19"/>
    <cellStyle name="Normal" xfId="0" builtinId="0"/>
    <cellStyle name="Percent" xfId="5" builtinId="5"/>
    <cellStyle name="Total" xfId="3" builtinId="25"/>
    <cellStyle name="IQNLHFNqW8GTz7lewY7gRvOkvgD/IgylZ1nl0a7o+3w=-~bcxWZ/EnkXIYbwO2sT2C4A==" xfId="6"/>
    <cellStyle name="+rM1cckqibXbk0DSO+OwacIW0uAbTATGguu3ImxEo8g=-~ZxG7HsANU1K+YfFx9T6BGQ==" xfId="7"/>
    <cellStyle name="n39rwhMdR+xMR5HdGXJ7v3Iidr/ABY2cudD0DxURJts=-~dBEMsmFrsHUWE9o9sWEx0A==" xfId="8"/>
    <cellStyle name="R48H7tKx4BrriIxAAnyr9SGwII0g3OPvg6xoLzKluM4=-~bsnieWGJHZOyV6TcP8L6zA==" xfId="9"/>
    <cellStyle name="llB5j/kU9VT72QHgaWaQJXyGfqasGFmmM3hWohH6UnY=-~LQJMzOXW48X84UUso8C3zw==" xfId="10"/>
    <cellStyle name="DFuNY/iGNoZXlVfl5p0ACir+RL4ZKbIvldirRQ1zr4o=-~eTfq0O6KEDWh3gejIaviLQ==" xfId="11"/>
    <cellStyle name="3wAYaKOuXSRb+F8O7UdjqOTL8CU1GXefpNrRERJ9dDQ=-~58wNV1/LT85fyy0agdsX0A==" xfId="12"/>
    <cellStyle name="B624Wg8+VjmOzVqNk4l21L62BFJN297SLrRASoplZ+0=-~aC78Qng5f5bWP+HMbV5SbQ==" xfId="13"/>
    <cellStyle name="VZxOjWuTPza7yzxmKbOtjCrz6acRj5qdIs878RK44XQ=-~mL+LyL+SC8j5AS/seqwW+w==" xfId="14"/>
    <cellStyle name="wjJn/1Qtspz+IqHmbgD+zvqpu5cnZD5ZlWTGlgXghPY=-~FpiZQ/XcN6LsNf3eRTa78A==" xfId="15"/>
    <cellStyle name="XvvECOO1vl1584dqP9eVFkNKJaxkAiEiuP2mch3NLQA=-~Tba12vFLZ5zu8PpFsQvzKg==" xfId="16"/>
    <cellStyle name="jyT2bq6rLtk9ol57cTQwNK0XEW95xA8JVV+grDtvKF4=-~OZmClK/C+Wm2kf5zdiIEQw==" xfId="17"/>
    <cellStyle name="nNFxr71Lb57xPxGdpXv3QHu8wSJzfOTnscYL5K2TDTM=-~Z7vRem1Ahnq62iyUgELoHA==" xfId="18"/>
    <cellStyle name="m6VHhh6dwRox5olQWhzHWq8lolSCXzwxng8Rnsvkt44=-~hWCy0qie2oBpZz1JOiMeWw==" xfId="19"/>
    <cellStyle name="IIBm0hwwIziGEF+Z1kEr3CcQYCxcnrvh2Z7RktOI+ks=-~XvDbLzN4oI9D8mB7aMr/Aw==" xfId="20"/>
    <cellStyle name="+SrW2rd56kO/5aP/sy9VzlDoaTY6Ux9C+Ac5Z7IFbSQ=-~hLLQQmNDSmNjmrmKaB5n+A==" xfId="21"/>
    <cellStyle name="HIJxTUYacLCijQf1bmDaJ6wLFur/z3wTXBd7buHYeE8=-~gjpUftYpnfap35jbgfBpFg==" xfId="22"/>
    <cellStyle name="WmXRRl06aUO+c/SsrWLo/pE+IiQ27OirWXKg9PvJZPw=-~SqWdFUEYKghc3rlfO6Xwww==" xfId="23"/>
    <cellStyle name="3BDkxkO1q1roZE5Brzl+Hpx58Pup5pQhmJwt98eNhh8=-~JXoV//Cs6gPGfIU7h+8nbw==" xfId="24"/>
    <cellStyle name="/lDuQGgnv+5gifH8r+wpOG+A2UBxPXO0Gfe1KDrnAi4=-~hJzVVwKxfctKfWqve2EAXw==" xfId="25"/>
    <cellStyle name="ZfSsa4KbwiBapIONICOALkdPaWQCexmPZSNDc3d32hA=-~0WsoDuWpqiztajssdfm9cA==" xfId="26"/>
    <cellStyle name="iNngLBQdZEPA3ZHRnOArfTsDlTEvihWIm9dbc/P99Ck=-~5wSVi+UH3mbQNQVXwlC6Tw==" xfId="27"/>
    <cellStyle name="uuiVWtkIF/4RHmoJHSUHf37RSs2r1rhTm05fVt0dQxI=-~BZ7qDT7WMptfGpjQ5qew3w==" xfId="28"/>
    <cellStyle name="2Ik80Ruz/wBnhEg5BBLtN/54OnXhk8Ljynfz0tRlWvE=-~EuFgf/HEXu1LIqAY3JnT/g==" xfId="29"/>
  </cellStyles>
  <dxfs count="0"/>
  <tableStyles count="0" defaultTableStyle="TableStyleMedium2" defaultPivotStyle="PivotStyleLight16"/>
  <colors>
    <mruColors>
      <color rgb="FFA21A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22fdf9cb082449ce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626967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31966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175831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550" cy="556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175831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4550" cy="556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5787</xdr:colOff>
      <xdr:row>3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8987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B6" sqref="B6"/>
    </sheetView>
  </sheetViews>
  <sheetFormatPr defaultRowHeight="15" x14ac:dyDescent="0.25"/>
  <cols>
    <col min="1" max="1" width="10.28515625" bestFit="1" customWidth="1"/>
    <col min="4" max="4" width="9.5703125" bestFit="1" customWidth="1"/>
    <col min="6" max="6" width="10.140625" bestFit="1" customWidth="1"/>
    <col min="8" max="8" width="11.7109375" customWidth="1"/>
    <col min="10" max="10" width="10.42578125" bestFit="1" customWidth="1"/>
    <col min="11" max="11" width="7.140625" bestFit="1" customWidth="1"/>
  </cols>
  <sheetData>
    <row r="1" spans="1:13" ht="23.25" x14ac:dyDescent="0.35">
      <c r="E1" s="72" t="s">
        <v>78</v>
      </c>
    </row>
    <row r="2" spans="1:13" x14ac:dyDescent="0.25">
      <c r="G2" s="34" t="s">
        <v>46</v>
      </c>
      <c r="H2" s="71"/>
      <c r="I2" t="s" s="103">
        <v>47</v>
      </c>
      <c r="J2" s="71"/>
      <c r="K2" t="s" s="103">
        <v>74</v>
      </c>
    </row>
    <row r="3" spans="1:13" ht="16.5" customHeight="1" x14ac:dyDescent="0.25">
      <c r="F3" s="73" t="s">
        <v>75</v>
      </c>
      <c r="G3" s="41">
        <v>41456</v>
      </c>
      <c r="I3" s="73" t="s">
        <v>76</v>
      </c>
      <c r="J3" s="41">
        <v>41821</v>
      </c>
    </row>
    <row r="4" spans="1:13" x14ac:dyDescent="0.25">
      <c r="A4" s="81" t="s">
        <v>82</v>
      </c>
      <c r="B4" s="81"/>
      <c r="C4" s="81"/>
      <c r="D4" s="81"/>
      <c r="E4" s="81"/>
      <c r="F4" s="81"/>
      <c r="G4" s="81"/>
      <c r="H4" s="81"/>
      <c r="I4" s="81"/>
      <c r="J4" s="81"/>
      <c r="L4" s="81" t="s">
        <v>30</v>
      </c>
      <c r="M4" s="81"/>
    </row>
    <row r="5" spans="1:13" ht="30" customHeight="1" x14ac:dyDescent="0.25">
      <c r="A5" s="125" t="s">
        <v>10</v>
      </c>
      <c r="B5" s="125" t="s">
        <v>11</v>
      </c>
      <c r="C5" s="126" t="s">
        <v>12</v>
      </c>
      <c r="D5" s="126" t="s">
        <v>31</v>
      </c>
      <c r="E5" s="126" t="s">
        <v>17</v>
      </c>
      <c r="F5" s="24" t="s">
        <v>19</v>
      </c>
      <c r="G5" s="25" t="s">
        <v>21</v>
      </c>
      <c r="H5" s="25" t="s">
        <v>32</v>
      </c>
      <c r="I5" s="25" t="s">
        <v>13</v>
      </c>
      <c r="J5" s="25" t="s">
        <v>37</v>
      </c>
      <c r="L5" s="121" t="s">
        <v>11</v>
      </c>
      <c r="M5" s="122" t="s">
        <v>12</v>
      </c>
    </row>
    <row r="6" spans="1:13" x14ac:dyDescent="0.25">
      <c r="A6" s="123" t="s">
        <v>68</v>
      </c>
      <c r="B6" s="124"/>
      <c r="C6" s="124"/>
      <c r="D6" s="116">
        <v>925</v>
      </c>
      <c r="E6" s="116">
        <v>41</v>
      </c>
      <c r="F6" s="116">
        <v>1887</v>
      </c>
      <c r="G6" s="116">
        <v>1239</v>
      </c>
      <c r="H6" s="116">
        <v>422</v>
      </c>
      <c r="I6" s="116">
        <v>395</v>
      </c>
      <c r="J6" s="38">
        <f t="shared" ref="J6:J17" si="0">SUM(D6:I6)</f>
        <v>4909</v>
      </c>
      <c r="L6" s="115" t="s">
        <v>15</v>
      </c>
      <c r="M6" s="120" t="s">
        <v>36</v>
      </c>
    </row>
    <row r="7" spans="1:13" x14ac:dyDescent="0.25">
      <c r="A7" s="123" t="s">
        <v>69</v>
      </c>
      <c r="B7" s="124"/>
      <c r="C7" s="124"/>
      <c r="D7" s="116">
        <v>660</v>
      </c>
      <c r="E7" s="116">
        <v>16</v>
      </c>
      <c r="F7" s="116">
        <v>965</v>
      </c>
      <c r="G7" s="116">
        <v>406</v>
      </c>
      <c r="H7" s="116">
        <v>317</v>
      </c>
      <c r="I7" s="116">
        <v>26</v>
      </c>
      <c r="J7" s="38">
        <f t="shared" si="0"/>
        <v>2390</v>
      </c>
      <c r="L7" s="115" t="s">
        <v>16</v>
      </c>
      <c r="M7" s="120" t="s">
        <v>36</v>
      </c>
    </row>
    <row r="8" spans="1:13" x14ac:dyDescent="0.25">
      <c r="A8" s="123" t="s">
        <v>70</v>
      </c>
      <c r="B8" s="124"/>
      <c r="C8" s="124"/>
      <c r="D8" s="116">
        <v>694</v>
      </c>
      <c r="E8" s="116">
        <v>46</v>
      </c>
      <c r="F8" s="116">
        <v>928</v>
      </c>
      <c r="G8" s="116">
        <v>681</v>
      </c>
      <c r="H8" s="116">
        <v>323</v>
      </c>
      <c r="I8" s="116">
        <v>46</v>
      </c>
      <c r="J8" s="38">
        <f t="shared" si="0"/>
        <v>2718</v>
      </c>
      <c r="L8" s="115" t="s">
        <v>18</v>
      </c>
      <c r="M8" s="120" t="s">
        <v>34</v>
      </c>
    </row>
    <row r="9" spans="1:13" x14ac:dyDescent="0.25">
      <c r="A9" s="123" t="s">
        <v>71</v>
      </c>
      <c r="B9" s="124"/>
      <c r="C9" s="124"/>
      <c r="D9" s="116">
        <v>304</v>
      </c>
      <c r="E9" s="116">
        <v>28</v>
      </c>
      <c r="F9" s="116">
        <v>646</v>
      </c>
      <c r="G9" s="116">
        <v>568</v>
      </c>
      <c r="H9" s="116">
        <v>339</v>
      </c>
      <c r="I9" s="116">
        <v>79</v>
      </c>
      <c r="J9" s="38">
        <f t="shared" si="0"/>
        <v>1964</v>
      </c>
      <c r="L9" s="115" t="s">
        <v>20</v>
      </c>
      <c r="M9" s="120" t="s">
        <v>34</v>
      </c>
    </row>
    <row r="10" spans="1:13" x14ac:dyDescent="0.25">
      <c r="A10" s="123" t="s">
        <v>72</v>
      </c>
      <c r="B10" s="124"/>
      <c r="C10" s="124"/>
      <c r="D10" s="116">
        <v>892</v>
      </c>
      <c r="E10" s="116">
        <v>46</v>
      </c>
      <c r="F10" s="116">
        <v>374</v>
      </c>
      <c r="G10" s="116">
        <v>307</v>
      </c>
      <c r="H10" s="116">
        <v>266</v>
      </c>
      <c r="I10" s="116">
        <v>149</v>
      </c>
      <c r="J10" s="38">
        <f t="shared" si="0"/>
        <v>2034</v>
      </c>
      <c r="L10" s="115" t="s">
        <v>22</v>
      </c>
      <c r="M10" s="120" t="s">
        <v>34</v>
      </c>
    </row>
    <row r="11" spans="1:13" x14ac:dyDescent="0.25">
      <c r="A11" s="123" t="s">
        <v>73</v>
      </c>
      <c r="B11" s="124"/>
      <c r="C11" s="124"/>
      <c r="D11" s="116">
        <v>1551</v>
      </c>
      <c r="E11" s="116">
        <v>36</v>
      </c>
      <c r="F11" s="116">
        <v>247</v>
      </c>
      <c r="G11" s="116">
        <v>283</v>
      </c>
      <c r="H11" s="116">
        <v>313</v>
      </c>
      <c r="I11" s="116">
        <v>138</v>
      </c>
      <c r="J11" s="38">
        <f t="shared" si="0"/>
        <v>2568</v>
      </c>
      <c r="L11" s="115" t="s">
        <v>23</v>
      </c>
      <c r="M11" s="120" t="s">
        <v>35</v>
      </c>
    </row>
    <row r="12" spans="1:13" x14ac:dyDescent="0.25">
      <c r="A12" s="123" t="s">
        <v>48</v>
      </c>
      <c r="B12" s="124"/>
      <c r="C12" s="124"/>
      <c r="D12" s="116">
        <v>722</v>
      </c>
      <c r="E12" s="116">
        <v>20</v>
      </c>
      <c r="F12" s="116">
        <v>837</v>
      </c>
      <c r="G12" s="116">
        <v>63</v>
      </c>
      <c r="H12" s="116">
        <v>12</v>
      </c>
      <c r="I12" s="116">
        <v>12</v>
      </c>
      <c r="J12" s="38">
        <f t="shared" si="0"/>
        <v>1666</v>
      </c>
      <c r="L12" s="115" t="s">
        <v>24</v>
      </c>
      <c r="M12" s="120" t="s">
        <v>35</v>
      </c>
    </row>
    <row r="13" spans="1:13" x14ac:dyDescent="0.25">
      <c r="A13" s="123" t="s">
        <v>49</v>
      </c>
      <c r="B13" s="124"/>
      <c r="C13" s="124"/>
      <c r="D13" s="116">
        <v>375</v>
      </c>
      <c r="E13" s="116">
        <v>84</v>
      </c>
      <c r="F13" s="116">
        <v>819</v>
      </c>
      <c r="G13" s="116">
        <v>36</v>
      </c>
      <c r="H13" s="116">
        <v>231</v>
      </c>
      <c r="I13" s="116">
        <v>79</v>
      </c>
      <c r="J13" s="38">
        <f t="shared" si="0"/>
        <v>1624</v>
      </c>
      <c r="L13" s="115" t="s">
        <v>25</v>
      </c>
      <c r="M13" s="120" t="s">
        <v>34</v>
      </c>
    </row>
    <row r="14" spans="1:13" x14ac:dyDescent="0.25">
      <c r="A14" s="123" t="s">
        <v>50</v>
      </c>
      <c r="B14" s="124"/>
      <c r="C14" s="124"/>
      <c r="D14" s="116">
        <v>1387</v>
      </c>
      <c r="E14" s="116">
        <v>113</v>
      </c>
      <c r="F14" s="116">
        <v>269</v>
      </c>
      <c r="G14" s="116">
        <v>539</v>
      </c>
      <c r="H14" s="116">
        <v>315</v>
      </c>
      <c r="I14" s="116">
        <v>84</v>
      </c>
      <c r="J14" s="38">
        <f t="shared" si="0"/>
        <v>2707</v>
      </c>
      <c r="L14" s="115" t="s">
        <v>26</v>
      </c>
      <c r="M14" s="120" t="s">
        <v>36</v>
      </c>
    </row>
    <row r="15" spans="1:13" x14ac:dyDescent="0.25">
      <c r="A15" s="123" t="s">
        <v>51</v>
      </c>
      <c r="B15" s="124"/>
      <c r="C15" s="124"/>
      <c r="D15" s="116">
        <v>331</v>
      </c>
      <c r="E15" s="116">
        <v>50</v>
      </c>
      <c r="F15" s="116">
        <v>675</v>
      </c>
      <c r="G15" s="116">
        <v>71</v>
      </c>
      <c r="H15" s="116">
        <v>149</v>
      </c>
      <c r="I15" s="116">
        <v>240</v>
      </c>
      <c r="J15" s="38">
        <f t="shared" si="0"/>
        <v>1516</v>
      </c>
      <c r="L15" s="115" t="s">
        <v>27</v>
      </c>
      <c r="M15" s="120" t="s">
        <v>36</v>
      </c>
    </row>
    <row r="16" spans="1:13" x14ac:dyDescent="0.25">
      <c r="A16" s="123" t="s">
        <v>52</v>
      </c>
      <c r="B16" s="124"/>
      <c r="C16" s="124"/>
      <c r="D16" s="116">
        <v>1476</v>
      </c>
      <c r="E16" s="116">
        <v>119</v>
      </c>
      <c r="F16" s="116">
        <v>196</v>
      </c>
      <c r="G16" s="116">
        <v>609</v>
      </c>
      <c r="H16" s="116">
        <v>25</v>
      </c>
      <c r="I16" s="116">
        <v>21</v>
      </c>
      <c r="J16" s="38">
        <f t="shared" si="0"/>
        <v>2446</v>
      </c>
      <c r="L16" s="115" t="s">
        <v>28</v>
      </c>
      <c r="M16" s="120" t="s">
        <v>36</v>
      </c>
    </row>
    <row r="17" spans="1:13" ht="15.75" thickBot="1" x14ac:dyDescent="0.3">
      <c r="A17" s="123" t="s">
        <v>53</v>
      </c>
      <c r="B17" s="124"/>
      <c r="C17" s="124"/>
      <c r="D17" s="116">
        <v>1893</v>
      </c>
      <c r="E17" s="116">
        <v>14</v>
      </c>
      <c r="F17" s="116">
        <v>131</v>
      </c>
      <c r="G17" s="116">
        <v>22</v>
      </c>
      <c r="H17" s="116">
        <v>358</v>
      </c>
      <c r="I17" s="116">
        <v>283</v>
      </c>
      <c r="J17" s="38">
        <f t="shared" si="0"/>
        <v>2701</v>
      </c>
      <c r="L17" s="115" t="s">
        <v>29</v>
      </c>
      <c r="M17" s="120" t="s">
        <v>35</v>
      </c>
    </row>
    <row r="18" spans="1:13" ht="16.5" thickTop="1" thickBot="1" x14ac:dyDescent="0.3">
      <c r="A18" s="75" t="s">
        <v>14</v>
      </c>
      <c r="B18" s="76"/>
      <c r="C18" s="77"/>
      <c r="D18" s="36">
        <f t="shared" ref="D18:J18" si="1">SUM(D6:D17)</f>
        <v>11210</v>
      </c>
      <c r="E18" s="36">
        <f t="shared" si="1"/>
        <v>613</v>
      </c>
      <c r="F18" s="36">
        <f t="shared" si="1"/>
        <v>7974</v>
      </c>
      <c r="G18" s="36">
        <f t="shared" si="1"/>
        <v>4824</v>
      </c>
      <c r="H18" s="36">
        <f t="shared" si="1"/>
        <v>3070</v>
      </c>
      <c r="I18" s="36">
        <f t="shared" si="1"/>
        <v>1552</v>
      </c>
      <c r="J18" s="37">
        <f t="shared" si="1"/>
        <v>29243</v>
      </c>
    </row>
    <row r="19" spans="1:13" ht="15.75" thickTop="1" x14ac:dyDescent="0.25">
      <c r="A19" s="78" t="s">
        <v>33</v>
      </c>
      <c r="B19" s="79"/>
      <c r="C19" s="80"/>
      <c r="D19" s="26"/>
      <c r="E19" s="26"/>
      <c r="F19" s="26"/>
      <c r="G19" s="26"/>
      <c r="H19" s="26"/>
      <c r="I19" s="26"/>
      <c r="J19" s="74"/>
    </row>
    <row r="20" spans="1:13" x14ac:dyDescent="0.25">
      <c r="A20" s="117"/>
      <c r="B20" s="118"/>
      <c r="C20" s="118"/>
      <c r="D20" s="118"/>
      <c r="E20" s="119"/>
      <c r="F20" s="119"/>
      <c r="G20" s="119"/>
    </row>
    <row r="21" spans="1:13" x14ac:dyDescent="0.25">
      <c r="G21" s="119"/>
    </row>
  </sheetData>
  <mergeCells count="4">
    <mergeCell ref="A18:C18"/>
    <mergeCell ref="A19:C19"/>
    <mergeCell ref="L4:M4"/>
    <mergeCell ref="A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" sqref="F2"/>
    </sheetView>
  </sheetViews>
  <sheetFormatPr defaultRowHeight="15" x14ac:dyDescent="0.25"/>
  <cols>
    <col min="1" max="1" width="11.85546875" customWidth="1"/>
    <col min="2" max="2" width="8.85546875" customWidth="1"/>
    <col min="3" max="3" width="9.28515625" customWidth="1"/>
    <col min="4" max="4" width="10.7109375" customWidth="1"/>
    <col min="5" max="5" width="12.28515625" customWidth="1"/>
    <col min="6" max="6" width="12.42578125" customWidth="1"/>
    <col min="7" max="7" width="10.28515625" customWidth="1"/>
    <col min="8" max="8" width="9.85546875" customWidth="1"/>
    <col min="9" max="9" width="9.140625" customWidth="1"/>
    <col min="11" max="11" width="10.5703125" customWidth="1"/>
    <col min="12" max="12" width="15.5703125" customWidth="1"/>
    <col min="13" max="13" width="10" customWidth="1"/>
  </cols>
  <sheetData>
    <row r="1" spans="1:12" x14ac:dyDescent="0.25">
      <c r="E1" s="35" t="s">
        <v>43</v>
      </c>
    </row>
    <row r="2" spans="1:12" x14ac:dyDescent="0.25">
      <c r="E2" t="s" s="103">
        <v>44</v>
      </c>
      <c r="F2" s="39"/>
    </row>
    <row r="3" spans="1:12" ht="15.75" thickBot="1" x14ac:dyDescent="0.3"/>
    <row r="4" spans="1:12" x14ac:dyDescent="0.25">
      <c r="A4" s="87" t="s">
        <v>66</v>
      </c>
      <c r="B4" s="88"/>
      <c r="C4" s="88"/>
      <c r="D4" s="88"/>
      <c r="E4" s="88"/>
      <c r="F4" s="89"/>
      <c r="G4" s="87" t="s">
        <v>67</v>
      </c>
      <c r="H4" s="88"/>
      <c r="I4" s="88"/>
      <c r="J4" s="88"/>
      <c r="K4" s="88"/>
      <c r="L4" s="89"/>
    </row>
    <row r="5" spans="1:12" ht="30" customHeight="1" x14ac:dyDescent="0.25">
      <c r="A5" s="52" t="s">
        <v>39</v>
      </c>
      <c r="B5" s="48" t="s">
        <v>60</v>
      </c>
      <c r="C5" s="48" t="s">
        <v>40</v>
      </c>
      <c r="D5" s="48" t="s">
        <v>79</v>
      </c>
      <c r="E5" s="48" t="s">
        <v>64</v>
      </c>
      <c r="F5" s="53" t="s">
        <v>80</v>
      </c>
      <c r="G5" s="52" t="s">
        <v>62</v>
      </c>
      <c r="H5" s="49" t="s">
        <v>61</v>
      </c>
      <c r="I5" s="49" t="s">
        <v>63</v>
      </c>
      <c r="J5" s="49" t="s">
        <v>42</v>
      </c>
      <c r="K5" s="49" t="s">
        <v>45</v>
      </c>
      <c r="L5" s="53" t="s">
        <v>81</v>
      </c>
    </row>
    <row r="6" spans="1:12" x14ac:dyDescent="0.25">
      <c r="A6" s="64" t="s">
        <v>31</v>
      </c>
      <c r="B6" s="29">
        <v>1200</v>
      </c>
      <c r="C6" s="28">
        <v>3</v>
      </c>
      <c r="D6" s="30"/>
      <c r="E6" s="31"/>
      <c r="F6" s="65"/>
      <c r="G6" s="54">
        <v>4000</v>
      </c>
      <c r="H6" s="29">
        <v>1300</v>
      </c>
      <c r="I6" s="30"/>
      <c r="J6" s="31"/>
      <c r="K6" s="31"/>
      <c r="L6" s="55"/>
    </row>
    <row r="7" spans="1:12" x14ac:dyDescent="0.25">
      <c r="A7" s="64" t="s">
        <v>17</v>
      </c>
      <c r="B7" s="29">
        <v>300</v>
      </c>
      <c r="C7" s="28">
        <v>1</v>
      </c>
      <c r="D7" s="30"/>
      <c r="E7" s="31"/>
      <c r="F7" s="65"/>
      <c r="G7" s="54">
        <v>300</v>
      </c>
      <c r="H7" s="29">
        <v>325</v>
      </c>
      <c r="I7" s="30"/>
      <c r="J7" s="31"/>
      <c r="K7" s="31"/>
      <c r="L7" s="55"/>
    </row>
    <row r="8" spans="1:12" x14ac:dyDescent="0.25">
      <c r="A8" s="64" t="s">
        <v>19</v>
      </c>
      <c r="B8" s="29">
        <v>5000</v>
      </c>
      <c r="C8" s="28">
        <v>1</v>
      </c>
      <c r="D8" s="30"/>
      <c r="E8" s="31"/>
      <c r="F8" s="65"/>
      <c r="G8" s="54">
        <v>12000</v>
      </c>
      <c r="H8" s="29">
        <v>5500</v>
      </c>
      <c r="I8" s="30"/>
      <c r="J8" s="31"/>
      <c r="K8" s="31"/>
      <c r="L8" s="55"/>
    </row>
    <row r="9" spans="1:12" ht="15.75" thickBot="1" x14ac:dyDescent="0.3">
      <c r="A9" s="66" t="s">
        <v>21</v>
      </c>
      <c r="B9" s="57">
        <v>1100</v>
      </c>
      <c r="C9" s="67">
        <v>2</v>
      </c>
      <c r="D9" s="58"/>
      <c r="E9" s="59"/>
      <c r="F9" s="68"/>
      <c r="G9" s="56">
        <v>2200</v>
      </c>
      <c r="H9" s="57">
        <v>1200</v>
      </c>
      <c r="I9" s="58"/>
      <c r="J9" s="59"/>
      <c r="K9" s="59"/>
      <c r="L9" s="60"/>
    </row>
    <row r="10" spans="1:12" x14ac:dyDescent="0.25">
      <c r="B10" s="61" t="s">
        <v>38</v>
      </c>
      <c r="C10" s="62"/>
      <c r="D10" s="62"/>
      <c r="E10" s="50"/>
      <c r="F10" s="63"/>
      <c r="G10" s="33"/>
      <c r="H10" s="50"/>
      <c r="I10" s="51"/>
      <c r="J10" s="50"/>
      <c r="K10" s="34"/>
      <c r="L10" s="51"/>
    </row>
    <row r="11" spans="1:12" x14ac:dyDescent="0.25">
      <c r="G11" s="34" t="s">
        <v>77</v>
      </c>
      <c r="H11" s="32"/>
      <c r="K11" s="34" t="s">
        <v>83</v>
      </c>
      <c r="L11" s="40"/>
    </row>
    <row r="13" spans="1:12" ht="15.75" thickBot="1" x14ac:dyDescent="0.3"/>
    <row r="14" spans="1:12" x14ac:dyDescent="0.25">
      <c r="G14" s="69" t="s">
        <v>39</v>
      </c>
      <c r="H14" s="85" t="s">
        <v>41</v>
      </c>
      <c r="I14" s="85"/>
      <c r="J14" s="85"/>
      <c r="K14" s="85"/>
      <c r="L14" s="86"/>
    </row>
    <row r="15" spans="1:12" x14ac:dyDescent="0.25">
      <c r="G15" s="64" t="s">
        <v>31</v>
      </c>
      <c r="H15" s="90" t="s">
        <v>84</v>
      </c>
      <c r="I15" s="91"/>
      <c r="J15" s="91"/>
      <c r="K15" s="91"/>
      <c r="L15" s="92"/>
    </row>
    <row r="16" spans="1:12" x14ac:dyDescent="0.25">
      <c r="G16" s="64" t="s">
        <v>17</v>
      </c>
      <c r="H16" s="90" t="s">
        <v>65</v>
      </c>
      <c r="I16" s="91"/>
      <c r="J16" s="91"/>
      <c r="K16" s="91"/>
      <c r="L16" s="92"/>
    </row>
    <row r="17" spans="7:12" x14ac:dyDescent="0.25">
      <c r="G17" s="64" t="s">
        <v>19</v>
      </c>
      <c r="H17" s="90" t="s">
        <v>86</v>
      </c>
      <c r="I17" s="91"/>
      <c r="J17" s="91"/>
      <c r="K17" s="91"/>
      <c r="L17" s="92"/>
    </row>
    <row r="18" spans="7:12" ht="15.75" thickBot="1" x14ac:dyDescent="0.3">
      <c r="G18" s="66" t="s">
        <v>21</v>
      </c>
      <c r="H18" s="82" t="s">
        <v>85</v>
      </c>
      <c r="I18" s="83"/>
      <c r="J18" s="83"/>
      <c r="K18" s="83"/>
      <c r="L18" s="84"/>
    </row>
  </sheetData>
  <mergeCells count="7">
    <mergeCell ref="H18:L18"/>
    <mergeCell ref="H14:L14"/>
    <mergeCell ref="A4:F4"/>
    <mergeCell ref="G4:L4"/>
    <mergeCell ref="H15:L15"/>
    <mergeCell ref="H16:L16"/>
    <mergeCell ref="H17:L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0" sqref="D10"/>
    </sheetView>
  </sheetViews>
  <sheetFormatPr defaultRowHeight="15" x14ac:dyDescent="0.25"/>
  <cols>
    <col min="1" max="1" width="16.85546875" customWidth="1"/>
    <col min="2" max="2" width="10" bestFit="1" customWidth="1"/>
    <col min="3" max="3" width="5.42578125" customWidth="1"/>
    <col min="4" max="4" width="9" customWidth="1"/>
    <col min="5" max="5" width="12.140625" customWidth="1"/>
    <col min="6" max="6" width="10.7109375" bestFit="1" customWidth="1"/>
    <col min="7" max="7" width="9" bestFit="1" customWidth="1"/>
  </cols>
  <sheetData>
    <row r="1" spans="1:8" x14ac:dyDescent="0.25">
      <c r="E1" s="35" t="s">
        <v>57</v>
      </c>
    </row>
    <row r="2" spans="1:8" x14ac:dyDescent="0.25">
      <c r="F2" s="41"/>
    </row>
    <row r="4" spans="1:8" x14ac:dyDescent="0.25">
      <c r="A4" s="27" t="s">
        <v>56</v>
      </c>
      <c r="B4" s="29">
        <v>125000</v>
      </c>
      <c r="C4" s="42"/>
    </row>
    <row r="5" spans="1:8" x14ac:dyDescent="0.25">
      <c r="A5" s="27" t="s">
        <v>55</v>
      </c>
      <c r="B5" s="28">
        <v>5</v>
      </c>
      <c r="C5" s="43"/>
    </row>
    <row r="7" spans="1:8" x14ac:dyDescent="0.25">
      <c r="B7" s="97" t="s">
        <v>59</v>
      </c>
      <c r="C7" s="98"/>
      <c r="D7" s="98"/>
      <c r="E7" s="98"/>
      <c r="F7" s="98"/>
      <c r="G7" s="98"/>
      <c r="H7" s="99"/>
    </row>
    <row r="8" spans="1:8" x14ac:dyDescent="0.25">
      <c r="B8" s="46"/>
      <c r="C8" s="45"/>
      <c r="D8" s="93" t="s">
        <v>54</v>
      </c>
      <c r="E8" s="93"/>
      <c r="F8" s="93"/>
      <c r="G8" s="93"/>
      <c r="H8" s="94"/>
    </row>
    <row r="9" spans="1:8" x14ac:dyDescent="0.25">
      <c r="B9" s="46"/>
      <c r="C9" s="45"/>
      <c r="D9" s="29">
        <v>10000</v>
      </c>
      <c r="E9" s="70">
        <v>15000</v>
      </c>
      <c r="F9" s="29">
        <v>20000</v>
      </c>
      <c r="G9" s="29">
        <v>25000</v>
      </c>
      <c r="H9" s="29">
        <v>30000</v>
      </c>
    </row>
    <row r="10" spans="1:8" x14ac:dyDescent="0.25">
      <c r="B10" s="95" t="s">
        <v>58</v>
      </c>
      <c r="C10" s="44">
        <v>0.02</v>
      </c>
      <c r="D10" s="47"/>
      <c r="E10" s="47"/>
      <c r="F10" s="47"/>
      <c r="G10" s="47"/>
      <c r="H10" s="47"/>
    </row>
    <row r="11" spans="1:8" x14ac:dyDescent="0.25">
      <c r="B11" s="95"/>
      <c r="C11" s="44">
        <v>2.5000000000000001E-2</v>
      </c>
      <c r="D11" s="47"/>
      <c r="E11" s="47"/>
      <c r="F11" s="47"/>
      <c r="G11" s="47"/>
      <c r="H11" s="47"/>
    </row>
    <row r="12" spans="1:8" x14ac:dyDescent="0.25">
      <c r="B12" s="95"/>
      <c r="C12" s="44">
        <v>0.03</v>
      </c>
      <c r="D12" s="47"/>
      <c r="E12" s="47"/>
      <c r="F12" s="47"/>
      <c r="G12" s="47"/>
      <c r="H12" s="47"/>
    </row>
    <row r="13" spans="1:8" x14ac:dyDescent="0.25">
      <c r="B13" s="96"/>
      <c r="C13" s="44">
        <v>3.5000000000000003E-2</v>
      </c>
      <c r="D13" s="47"/>
      <c r="E13" s="47"/>
      <c r="F13" s="47"/>
      <c r="G13" s="47"/>
      <c r="H13" s="47"/>
    </row>
  </sheetData>
  <mergeCells count="3">
    <mergeCell ref="D8:H8"/>
    <mergeCell ref="B10:B13"/>
    <mergeCell ref="B7:H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12.7109375" style="1" customWidth="1"/>
    <col min="2" max="2" width="28.42578125" style="1" customWidth="1"/>
    <col min="3" max="4" width="48.28515625" style="1" customWidth="1"/>
    <col min="5" max="5" width="2.28515625" style="2" customWidth="1"/>
    <col min="6" max="18" width="9.140625" style="2"/>
    <col min="19" max="16384" width="9.140625" style="1"/>
  </cols>
  <sheetData>
    <row r="1" spans="1:18" ht="19.5" customHeight="1" x14ac:dyDescent="0.25">
      <c r="C1" s="101"/>
      <c r="D1" s="101"/>
      <c r="Q1" s="104"/>
      <c r="R1" s="104"/>
    </row>
    <row r="2" spans="1:18" x14ac:dyDescent="0.25">
      <c r="C2" s="102"/>
      <c r="D2" s="102"/>
      <c r="Q2" s="104"/>
      <c r="R2" s="104"/>
    </row>
    <row r="3" spans="1:18" x14ac:dyDescent="0.25">
      <c r="C3" s="102"/>
      <c r="D3" s="102"/>
    </row>
    <row r="4" spans="1:18" x14ac:dyDescent="0.25">
      <c r="C4" s="102"/>
      <c r="D4" s="102"/>
    </row>
    <row r="5" spans="1:18" x14ac:dyDescent="0.25">
      <c r="A5" s="106" t="s">
        <v>0</v>
      </c>
      <c r="B5" s="106" t="s">
        <v>1</v>
      </c>
      <c r="C5" s="106" t="s">
        <v>2</v>
      </c>
      <c r="D5" s="106" t="s">
        <v>3</v>
      </c>
      <c r="E5" s="107"/>
      <c r="F5" s="107"/>
      <c r="G5" s="107"/>
      <c r="H5" s="107"/>
      <c r="M5" s="100"/>
      <c r="N5" s="100"/>
      <c r="O5" s="100"/>
      <c r="P5" s="100"/>
      <c r="Q5" s="100"/>
      <c r="R5" s="100"/>
    </row>
    <row r="6" spans="1:18" x14ac:dyDescent="0.25">
      <c r="A6" s="108"/>
      <c r="B6" s="111"/>
      <c r="C6" s="109" t="s">
        <v>90</v>
      </c>
      <c r="D6" s="110" t="str">
        <f ca="1">MID(CELL("filename"),SEARCH("[",CELL("filename"))+1,SEARCH("]",CELL("filename"))-SEARCH("[",CELL("filename"))-1)</f>
        <v>e02eom_grader_h2_end.xlsx</v>
      </c>
      <c r="E6" s="107"/>
      <c r="F6" s="107"/>
      <c r="G6" s="107"/>
      <c r="H6" s="107"/>
      <c r="M6" s="100"/>
      <c r="N6" s="100"/>
      <c r="O6" s="100"/>
      <c r="P6" s="100"/>
      <c r="Q6" s="100"/>
      <c r="R6" s="100"/>
    </row>
    <row r="7" spans="1:18" x14ac:dyDescent="0.25">
      <c r="A7" s="106" t="s">
        <v>4</v>
      </c>
      <c r="B7" s="106" t="s">
        <v>1</v>
      </c>
      <c r="C7" s="106" t="s">
        <v>5</v>
      </c>
      <c r="D7" s="106" t="s">
        <v>6</v>
      </c>
      <c r="E7" s="107"/>
      <c r="F7" s="107"/>
      <c r="G7" s="107"/>
      <c r="H7" s="107"/>
      <c r="M7" s="100"/>
      <c r="N7" s="100"/>
      <c r="O7" s="100"/>
      <c r="P7" s="100"/>
      <c r="Q7" s="100"/>
      <c r="R7" s="100"/>
    </row>
    <row r="8" spans="1:18" x14ac:dyDescent="0.25">
      <c r="A8" s="108"/>
      <c r="B8" s="111"/>
      <c r="C8" s="109"/>
      <c r="D8" s="109"/>
      <c r="E8" s="107"/>
      <c r="F8" s="107"/>
      <c r="G8" s="107"/>
      <c r="H8" s="107"/>
      <c r="M8" s="100"/>
      <c r="N8" s="100"/>
      <c r="O8" s="100"/>
      <c r="P8" s="100"/>
      <c r="Q8" s="100"/>
      <c r="R8" s="100"/>
    </row>
    <row r="9" spans="1:18" x14ac:dyDescent="0.25">
      <c r="A9" s="112"/>
      <c r="B9" s="111"/>
      <c r="C9" s="109"/>
      <c r="D9" s="109"/>
      <c r="E9" s="107"/>
      <c r="F9" s="107"/>
      <c r="G9" s="107"/>
      <c r="H9" s="107"/>
      <c r="M9" s="100"/>
      <c r="N9" s="100"/>
      <c r="O9" s="100"/>
      <c r="P9" s="100"/>
      <c r="Q9" s="100"/>
      <c r="R9" s="100"/>
    </row>
    <row r="10" spans="1:18" x14ac:dyDescent="0.25">
      <c r="A10" s="112"/>
      <c r="B10" s="111"/>
      <c r="C10" s="109"/>
      <c r="D10" s="109"/>
      <c r="E10" s="107"/>
      <c r="F10" s="107"/>
      <c r="G10" s="107"/>
      <c r="H10" s="107"/>
      <c r="M10" s="100"/>
      <c r="N10" s="100"/>
      <c r="O10" s="100"/>
      <c r="P10" s="100"/>
      <c r="Q10" s="100"/>
      <c r="R10" s="100"/>
    </row>
    <row r="11" spans="1:18" x14ac:dyDescent="0.25">
      <c r="A11" s="112"/>
      <c r="B11" s="111"/>
      <c r="C11" s="109"/>
      <c r="D11" s="109"/>
      <c r="E11" s="107"/>
      <c r="F11" s="107"/>
      <c r="G11" s="107"/>
      <c r="H11" s="107"/>
      <c r="M11" s="100"/>
      <c r="N11" s="100"/>
      <c r="O11" s="100"/>
      <c r="P11" s="100"/>
      <c r="Q11" s="100"/>
      <c r="R11" s="100"/>
    </row>
    <row r="12" spans="1:18" x14ac:dyDescent="0.25">
      <c r="A12" s="112"/>
      <c r="B12" s="111"/>
      <c r="C12" s="109"/>
      <c r="D12" s="109"/>
      <c r="E12" s="107"/>
      <c r="F12" s="107"/>
      <c r="G12" s="107"/>
      <c r="H12" s="107"/>
      <c r="M12" s="100"/>
      <c r="N12" s="100"/>
      <c r="O12" s="100"/>
      <c r="P12" s="100"/>
      <c r="Q12" s="100"/>
      <c r="R12" s="100"/>
    </row>
    <row r="13" spans="1:18" x14ac:dyDescent="0.25">
      <c r="A13" s="112"/>
      <c r="B13" s="111"/>
      <c r="C13" s="109"/>
      <c r="D13" s="109"/>
      <c r="E13" s="107"/>
      <c r="F13" s="107"/>
      <c r="G13" s="107"/>
      <c r="H13" s="107"/>
      <c r="M13" s="100"/>
      <c r="N13" s="100"/>
      <c r="O13" s="100"/>
      <c r="P13" s="100"/>
      <c r="Q13" s="100"/>
      <c r="R13" s="100"/>
    </row>
    <row r="14" spans="1:18" x14ac:dyDescent="0.25">
      <c r="A14" s="112"/>
      <c r="B14" s="111"/>
      <c r="C14" s="109"/>
      <c r="D14" s="109"/>
      <c r="E14" s="107"/>
      <c r="F14" s="107"/>
      <c r="G14" s="107"/>
      <c r="H14" s="107"/>
      <c r="M14" s="100"/>
      <c r="N14" s="100"/>
      <c r="O14" s="100"/>
      <c r="P14" s="100"/>
      <c r="Q14" s="100"/>
      <c r="R14" s="100"/>
    </row>
    <row r="15" spans="1:18" x14ac:dyDescent="0.25">
      <c r="A15" s="112"/>
      <c r="B15" s="111"/>
      <c r="C15" s="109"/>
      <c r="D15" s="109"/>
      <c r="E15" s="107"/>
      <c r="F15" s="107"/>
      <c r="G15" s="107"/>
      <c r="H15" s="107"/>
      <c r="M15" s="100"/>
      <c r="N15" s="100"/>
      <c r="O15" s="100"/>
      <c r="P15" s="100"/>
      <c r="Q15" s="100"/>
      <c r="R15" s="100"/>
    </row>
    <row r="16" spans="1:18" x14ac:dyDescent="0.25">
      <c r="A16" s="112"/>
      <c r="B16" s="111"/>
      <c r="C16" s="109"/>
      <c r="D16" s="109"/>
      <c r="E16" s="107"/>
      <c r="F16" s="107"/>
      <c r="G16" s="107"/>
      <c r="H16" s="107"/>
      <c r="M16" s="100"/>
      <c r="N16" s="100"/>
      <c r="O16" s="100"/>
      <c r="P16" s="100"/>
      <c r="Q16" s="100"/>
      <c r="R16" s="100"/>
    </row>
    <row r="17" spans="1:18" x14ac:dyDescent="0.25">
      <c r="A17" s="112"/>
      <c r="B17" s="111"/>
      <c r="C17" s="109"/>
      <c r="D17" s="109"/>
      <c r="E17" s="107"/>
      <c r="F17" s="107"/>
      <c r="G17" s="107"/>
      <c r="H17" s="107"/>
      <c r="M17" s="100"/>
      <c r="N17" s="100"/>
      <c r="O17" s="100"/>
      <c r="P17" s="100"/>
      <c r="Q17" s="100"/>
      <c r="R17" s="100"/>
    </row>
    <row r="18" spans="1:18" x14ac:dyDescent="0.25">
      <c r="A18" s="113"/>
      <c r="B18" s="113"/>
      <c r="C18" s="113"/>
      <c r="D18" s="113"/>
    </row>
    <row r="19" spans="1:18" x14ac:dyDescent="0.25">
      <c r="A19" s="106" t="s">
        <v>0</v>
      </c>
      <c r="B19" s="106" t="s">
        <v>7</v>
      </c>
      <c r="C19" s="106" t="s">
        <v>8</v>
      </c>
      <c r="D19" s="106" t="s">
        <v>9</v>
      </c>
    </row>
    <row r="20" spans="1:18" x14ac:dyDescent="0.25">
      <c r="A20" s="108"/>
      <c r="B20" s="111" t="s">
        <v>87</v>
      </c>
      <c r="C20" s="111"/>
      <c r="D20" s="111" t="s">
        <v>91</v>
      </c>
    </row>
    <row r="21" spans="1:18" x14ac:dyDescent="0.25">
      <c r="A21" s="108"/>
      <c r="B21" s="111" t="s">
        <v>88</v>
      </c>
      <c r="C21" s="111"/>
      <c r="D21" s="111" t="s">
        <v>92</v>
      </c>
    </row>
    <row r="22" spans="1:18" x14ac:dyDescent="0.25">
      <c r="A22" s="108"/>
      <c r="B22" s="111" t="s">
        <v>89</v>
      </c>
      <c r="C22" s="111"/>
      <c r="D22" s="111" t="s">
        <v>93</v>
      </c>
    </row>
    <row r="23" spans="1:18" x14ac:dyDescent="0.25">
      <c r="A23" s="114"/>
      <c r="B23" s="114"/>
      <c r="C23" s="114"/>
      <c r="D23" s="114"/>
    </row>
  </sheetData>
  <mergeCells count="27">
    <mergeCell ref="M17:P17"/>
    <mergeCell ref="Q17:R17"/>
    <mergeCell ref="M14:P14"/>
    <mergeCell ref="Q14:R14"/>
    <mergeCell ref="M15:P15"/>
    <mergeCell ref="Q15:R15"/>
    <mergeCell ref="M16:P16"/>
    <mergeCell ref="Q16:R16"/>
    <mergeCell ref="M11:P11"/>
    <mergeCell ref="Q11:R11"/>
    <mergeCell ref="M12:P12"/>
    <mergeCell ref="Q12:R12"/>
    <mergeCell ref="M13:P13"/>
    <mergeCell ref="Q13:R13"/>
    <mergeCell ref="M8:P8"/>
    <mergeCell ref="Q8:R8"/>
    <mergeCell ref="M9:P9"/>
    <mergeCell ref="Q9:R9"/>
    <mergeCell ref="M10:P10"/>
    <mergeCell ref="Q10:R10"/>
    <mergeCell ref="M7:P7"/>
    <mergeCell ref="Q7:R7"/>
    <mergeCell ref="C1:D4"/>
    <mergeCell ref="M5:P5"/>
    <mergeCell ref="Q5:R5"/>
    <mergeCell ref="M6:P6"/>
    <mergeCell ref="Q6:R6"/>
  </mergeCells>
  <pageMargins left="0.7" right="0.7" top="0.75" bottom="0.75" header="0.3" footer="0.3"/>
  <pageSetup orientation="portrait" horizontalDpi="4294967293" r:id="rId1"/>
  <headerFooter>
    <oddFooter>&amp;L&amp;F</oddFooter>
  </headerFooter>
  <drawing r:id="rId2"/>
  <legacyDrawing r:id="rId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31e907a1db094f30" /></Relationships>
</file>

<file path=customXML/item.xml><?xml version="1.0" encoding="utf-8"?>
<project>
  <id>k/+3kNHPWd45+gTdpyVWpWpm0aBbmYz7Xy9hbdUPsN0=-~jslHJ9i4WA14T9J4LxufyQ==</id>
</project>
</file>

<file path=customXML/itemProps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GuestData</vt:lpstr>
      <vt:lpstr>AdvertisingPlan</vt:lpstr>
      <vt:lpstr>MarketingConsultants</vt:lpstr>
      <vt:lpstr>Documentation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Office</dc:creator>
  <cp:lastModifiedBy>Timothy O'Keefe</cp:lastModifiedBy>
  <dcterms:created xsi:type="dcterms:W3CDTF">2012-12-15T17:43:49Z</dcterms:created>
  <dcterms:modified xsi:type="dcterms:W3CDTF">2013-02-13T21:51:04Z</dcterms:modified>
</cp:coreProperties>
</file>